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gricultural Science Grade 10+" sheetId="2" state="visible" r:id="rId2"/>
    <sheet name="Electrical Technology Grade 10+" sheetId="3" state="visible" r:id="rId3"/>
    <sheet name="Geography Grade 10 (SA)" sheetId="4" state="visible" r:id="rId4"/>
    <sheet name="Geography Grade 11 (SA)" sheetId="5" state="visible" r:id="rId5"/>
    <sheet name="Geography Grade 12 (SA)" sheetId="6" state="visible" r:id="rId6"/>
    <sheet name="Language Structures &amp; Conventio" sheetId="7" state="visible" r:id="rId7"/>
    <sheet name="Language Structures &amp; Convent-2" sheetId="8" state="visible" r:id="rId8"/>
    <sheet name="Language Structures &amp; Convent-3" sheetId="9" state="visible" r:id="rId9"/>
    <sheet name="Language Structures &amp; Convent-4" sheetId="10" state="visible" r:id="rId10"/>
    <sheet name="Life Sciences Grade 10+ (SA)" sheetId="11" state="visible" r:id="rId11"/>
    <sheet name="Mathematical Literacy Grade 10+" sheetId="12" state="visible" r:id="rId12"/>
    <sheet name="Mathematics Grade 10+ (SA)" sheetId="13" state="visible" r:id="rId13"/>
    <sheet name="Mathematics Grade 2 (SA)" sheetId="14" state="visible" r:id="rId14"/>
    <sheet name="Mathematics Grade 3 (SA)" sheetId="15" state="visible" r:id="rId15"/>
    <sheet name="Mathematics Grade 4 (SA)" sheetId="16" state="visible" r:id="rId16"/>
    <sheet name="Mathematics Grade 5 (SA)" sheetId="17" state="visible" r:id="rId17"/>
    <sheet name="Mathematics Grade 6 (SA)" sheetId="18" state="visible" r:id="rId18"/>
    <sheet name="Mathematics Grade 7 (SA)" sheetId="19" state="visible" r:id="rId19"/>
    <sheet name="Mathematics Grade 8 (SA)" sheetId="20" state="visible" r:id="rId20"/>
    <sheet name="Mathematics Grade 9 (SA)" sheetId="21" state="visible" r:id="rId21"/>
    <sheet name="Mechanical Technology Grade 10+" sheetId="22" state="visible" r:id="rId22"/>
    <sheet name="Natural Sciences Grade 4 (SA)" sheetId="23" state="visible" r:id="rId23"/>
    <sheet name="Natural Sciences Grade 5 (SA)" sheetId="24" state="visible" r:id="rId24"/>
    <sheet name="Natural Sciences Grade 6 (SA)" sheetId="25" state="visible" r:id="rId25"/>
    <sheet name="Natural Sciences Grade 7 (SA)" sheetId="26" state="visible" r:id="rId26"/>
    <sheet name="Natural Sciences Grade 8 (SA)" sheetId="27" state="visible" r:id="rId27"/>
    <sheet name="Natural Sciences Grade 9 (SA)" sheetId="28" state="visible" r:id="rId28"/>
    <sheet name="Physical Sciences Grade 10 (SA)" sheetId="29" state="visible" r:id="rId29"/>
    <sheet name="Physical Sciences Grade 11 (SA)" sheetId="30" state="visible" r:id="rId30"/>
    <sheet name="Physical Sciences Grade 12 (SA)" sheetId="31" state="visible" r:id="rId31"/>
    <sheet name="Reading &amp; Writing Grade 10 (SA)" sheetId="32" state="visible" r:id="rId32"/>
    <sheet name="Reading &amp; Writing Grade 7 (SA)" sheetId="33" state="visible" r:id="rId33"/>
    <sheet name="Reading &amp; Writing Grade 8 (SA)" sheetId="34" state="visible" r:id="rId34"/>
    <sheet name="Reading &amp; Writing Grade 9 (SA)" sheetId="35" state="visible" r:id="rId35"/>
    <sheet name="Reading Comprehension Grade 2-4" sheetId="36" state="visible" r:id="rId36"/>
    <sheet name="Reading Grade 5-6 (SA)" sheetId="37" state="visible" r:id="rId37"/>
    <sheet name="Spelling, Punctuation and Gramm" sheetId="38" state="visible" r:id="rId38"/>
    <sheet name="Spelling, Punctuation and Gra-2" sheetId="39" state="visible" r:id="rId39"/>
    <sheet name="Spelling, Punctuation and Gra-3" sheetId="40" state="visible" r:id="rId40"/>
    <sheet name="Technology Grade 7–9 (SA)" sheetId="41" state="visible" r:id="rId41"/>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7">
    <fill>
      <patternFill/>
    </fill>
    <fill>
      <patternFill patternType="gray125"/>
    </fill>
    <fill>
      <patternFill patternType="solid">
        <fgColor rgb="0017EBC3"/>
        <bgColor rgb="0017EBC3"/>
      </patternFill>
    </fill>
    <fill>
      <patternFill patternType="solid">
        <fgColor rgb="00EBEBEB"/>
        <bgColor rgb="00EBEBEB"/>
      </patternFill>
    </fill>
    <fill>
      <patternFill patternType="solid">
        <fgColor rgb="00258DFF"/>
        <bgColor rgb="00258DFF"/>
      </patternFill>
    </fill>
    <fill>
      <patternFill patternType="solid">
        <fgColor rgb="00F59B27"/>
        <bgColor rgb="00F59B27"/>
      </patternFill>
    </fill>
    <fill>
      <patternFill patternType="solid">
        <fgColor rgb="00AFD400"/>
        <bgColor rgb="00AFD40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7">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xf numFmtId="0" fontId="7"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styles" Target="styles.xml" Id="rId42" /><Relationship Type="http://schemas.openxmlformats.org/officeDocument/2006/relationships/theme" Target="theme/theme1.xml" Id="rId4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46"/>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South Africa</t>
        </is>
      </c>
      <c r="E3" s="3" t="inlineStr">
        <is>
          <t>Last updated: 17 July 2026</t>
        </is>
      </c>
    </row>
    <row r="4">
      <c r="A4" s="4" t="inlineStr">
        <is>
          <t>40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HYPERLINK("#'Agricultural Science Grade 10+'!A1","Agricultural Science: Grade 10+ (SA)")</f>
        <v/>
      </c>
      <c r="B7" s="8" t="inlineStr">
        <is>
          <t>Course aligned to Agricultural Science Grade 10+, according to the South African national curriculum (CAPS).</t>
        </is>
      </c>
      <c r="C7" s="9" t="n">
        <v>7</v>
      </c>
      <c r="D7" s="9" t="n">
        <v>7</v>
      </c>
      <c r="E7" s="9" t="n">
        <v>211</v>
      </c>
      <c r="F7" s="9" t="n">
        <v>26</v>
      </c>
    </row>
    <row r="8">
      <c r="A8" s="7">
        <f>HYPERLINK("#'Electrical Technology Grade 10+'!A1","Electrical Technology: Grade 10+ (SA)")</f>
        <v/>
      </c>
      <c r="B8" s="8" t="inlineStr">
        <is>
          <t>Course aligned to Electrical Technology Grade 10+, according to the South African national curriculum (CAPS).</t>
        </is>
      </c>
      <c r="C8" s="9" t="n">
        <v>4</v>
      </c>
      <c r="D8" s="9" t="n">
        <v>4</v>
      </c>
      <c r="E8" s="9" t="n">
        <v>93</v>
      </c>
      <c r="F8" s="9" t="n">
        <v>8</v>
      </c>
    </row>
    <row r="9">
      <c r="A9" s="7">
        <f>HYPERLINK("#'Geography Grade 10 (SA)'!A1","Geography: Grade 10 (SA)")</f>
        <v/>
      </c>
      <c r="B9" s="8" t="inlineStr">
        <is>
          <t>Course aligned to Geography Grade 10, according to the South African national curriculum (CAPS).</t>
        </is>
      </c>
      <c r="C9" s="9" t="n">
        <v>8</v>
      </c>
      <c r="D9" s="9" t="n">
        <v>13</v>
      </c>
      <c r="E9" s="9" t="n">
        <v>146</v>
      </c>
      <c r="F9" s="9" t="n">
        <v>9</v>
      </c>
    </row>
    <row r="10">
      <c r="A10" s="7">
        <f>HYPERLINK("#'Geography Grade 11 (SA)'!A1","Geography: Grade 11 (SA)")</f>
        <v/>
      </c>
      <c r="B10" s="8" t="inlineStr">
        <is>
          <t>Course aligned to Geography Grade 11, according to the South African national curriculum (CAPS).</t>
        </is>
      </c>
      <c r="C10" s="9" t="n">
        <v>8</v>
      </c>
      <c r="D10" s="9" t="n">
        <v>8</v>
      </c>
      <c r="E10" s="9" t="n">
        <v>160</v>
      </c>
      <c r="F10" s="9" t="n">
        <v>11</v>
      </c>
    </row>
    <row r="11">
      <c r="A11" s="7">
        <f>HYPERLINK("#'Geography Grade 12 (SA)'!A1","Geography: Grade 12 (SA)")</f>
        <v/>
      </c>
      <c r="B11" s="8" t="inlineStr">
        <is>
          <t>Course aligned to Geography Grade 12, according to the South African national curriculum (CAPS).</t>
        </is>
      </c>
      <c r="C11" s="9" t="n">
        <v>8</v>
      </c>
      <c r="D11" s="9" t="n">
        <v>8</v>
      </c>
      <c r="E11" s="9" t="n">
        <v>88</v>
      </c>
      <c r="F11" s="9" t="n">
        <v>3</v>
      </c>
    </row>
    <row r="12">
      <c r="A12" s="7">
        <f>HYPERLINK("#'Language Structures &amp; Conventio'!A1","Language Structures &amp; Conventions: Grade 10 (SA)")</f>
        <v/>
      </c>
      <c r="B12" s="8" t="inlineStr">
        <is>
          <t>Course aligned to Language Structures &amp; Conventions Grade 10+, according to the South African national curriculum (CAPS).</t>
        </is>
      </c>
      <c r="C12" s="9" t="n">
        <v>8</v>
      </c>
      <c r="D12" s="9" t="n">
        <v>8</v>
      </c>
      <c r="E12" s="9" t="n">
        <v>107</v>
      </c>
      <c r="F12" s="9" t="n">
        <v>6</v>
      </c>
    </row>
    <row r="13">
      <c r="A13" s="7">
        <f>HYPERLINK("#'Language Structures &amp; Convent-2'!A1","Language Structures &amp; Conventions: Grade 7 (SA)")</f>
        <v/>
      </c>
      <c r="B13" s="8" t="inlineStr">
        <is>
          <t>Course aligned to Language Structures &amp; Conventions Grade 7, according to the South African national curriculum (CAPS).</t>
        </is>
      </c>
      <c r="C13" s="9" t="n">
        <v>6</v>
      </c>
      <c r="D13" s="9" t="n">
        <v>6</v>
      </c>
      <c r="E13" s="9" t="n">
        <v>84</v>
      </c>
      <c r="F13" s="9" t="n">
        <v>5</v>
      </c>
    </row>
    <row r="14">
      <c r="A14" s="7">
        <f>HYPERLINK("#'Language Structures &amp; Convent-3'!A1","Language Structures &amp; Conventions: Grade 8 (SA)")</f>
        <v/>
      </c>
      <c r="B14" s="8" t="inlineStr">
        <is>
          <t>Course aligned to Language Structures &amp; Conventions Grade 8, according to the South African national curriculum (CAPS).</t>
        </is>
      </c>
      <c r="C14" s="9" t="n">
        <v>6</v>
      </c>
      <c r="D14" s="9" t="n">
        <v>6</v>
      </c>
      <c r="E14" s="9" t="n">
        <v>86</v>
      </c>
      <c r="F14" s="9" t="n">
        <v>5</v>
      </c>
    </row>
    <row r="15">
      <c r="A15" s="7">
        <f>HYPERLINK("#'Language Structures &amp; Convent-4'!A1","Language Structures &amp; Conventions: Grade 9 (SA)")</f>
        <v/>
      </c>
      <c r="B15" s="8" t="inlineStr">
        <is>
          <t>Course aligned to Language Structures &amp; Conventions Grade 9, according to the South African national curriculum (CAPS).</t>
        </is>
      </c>
      <c r="C15" s="9" t="n">
        <v>6</v>
      </c>
      <c r="D15" s="9" t="n">
        <v>6</v>
      </c>
      <c r="E15" s="9" t="n">
        <v>85</v>
      </c>
      <c r="F15" s="9" t="n">
        <v>5</v>
      </c>
    </row>
    <row r="16">
      <c r="A16" s="7">
        <f>HYPERLINK("#'Life Sciences Grade 10+ (SA)'!A1","Life Sciences: Grade 10+ (SA)")</f>
        <v/>
      </c>
      <c r="B16" s="8" t="inlineStr">
        <is>
          <t>Course aligned to Life Sciences Grade 10+, according to the South African national curriculum (CAPS).</t>
        </is>
      </c>
      <c r="C16" s="9" t="n">
        <v>10</v>
      </c>
      <c r="D16" s="9" t="n">
        <v>10</v>
      </c>
      <c r="E16" s="9" t="n">
        <v>396</v>
      </c>
      <c r="F16" s="9" t="n">
        <v>39</v>
      </c>
    </row>
    <row r="17">
      <c r="A17" s="7">
        <f>HYPERLINK("#'Mathematical Literacy Grade 10+'!A1","Mathematical Literacy: Grade 10+ (SA)")</f>
        <v/>
      </c>
      <c r="B17" s="8" t="inlineStr">
        <is>
          <t>Course aligned to Mathematical Literacy Grade 10+, according to the South African national curriculum (CAPS).</t>
        </is>
      </c>
      <c r="C17" s="9" t="n">
        <v>22</v>
      </c>
      <c r="D17" s="9" t="n">
        <v>22</v>
      </c>
      <c r="E17" s="9" t="n">
        <v>369</v>
      </c>
      <c r="F17" s="9" t="n">
        <v>32</v>
      </c>
    </row>
    <row r="18">
      <c r="A18" s="7">
        <f>HYPERLINK("#'Mathematics Grade 10+ (SA)'!A1","Mathematics: Grade 10+ (SA)")</f>
        <v/>
      </c>
      <c r="B18" s="8" t="inlineStr">
        <is>
          <t>Course aligned to Mathematics Grade 10+, according to the South African national curriculum (CAPS).</t>
        </is>
      </c>
      <c r="C18" s="9" t="n">
        <v>30</v>
      </c>
      <c r="D18" s="9" t="n">
        <v>30</v>
      </c>
      <c r="E18" s="9" t="n">
        <v>403</v>
      </c>
      <c r="F18" s="9" t="n">
        <v>22</v>
      </c>
    </row>
    <row r="19">
      <c r="A19" s="7">
        <f>HYPERLINK("#'Mathematics Grade 2 (SA)'!A1","Mathematics: Grade 2 (SA)")</f>
        <v/>
      </c>
      <c r="B19" s="8" t="inlineStr">
        <is>
          <t>Course aligned to Mathematics Grade 2, according to the South African national curriculum (CAPS).</t>
        </is>
      </c>
      <c r="C19" s="9" t="n">
        <v>14</v>
      </c>
      <c r="D19" s="9" t="n">
        <v>14</v>
      </c>
      <c r="E19" s="9" t="n">
        <v>74</v>
      </c>
      <c r="F19" s="9" t="n">
        <v>6</v>
      </c>
    </row>
    <row r="20">
      <c r="A20" s="7">
        <f>HYPERLINK("#'Mathematics Grade 3 (SA)'!A1","Mathematics: Grade 3 (SA)")</f>
        <v/>
      </c>
      <c r="B20" s="8" t="inlineStr">
        <is>
          <t>Course aligned to Mathematics Grade 3, according to the South African national curriculum (CAPS).</t>
        </is>
      </c>
      <c r="C20" s="9" t="n">
        <v>17</v>
      </c>
      <c r="D20" s="9" t="n">
        <v>17</v>
      </c>
      <c r="E20" s="9" t="n">
        <v>160</v>
      </c>
      <c r="F20" s="9" t="n">
        <v>8</v>
      </c>
    </row>
    <row r="21">
      <c r="A21" s="7">
        <f>HYPERLINK("#'Mathematics Grade 4 (SA)'!A1","Mathematics: Grade 4 (SA)")</f>
        <v/>
      </c>
      <c r="B21" s="8" t="inlineStr">
        <is>
          <t>Course aligned to Mathematics Grade 4, according to the South African national curriculum (CAPS).</t>
        </is>
      </c>
      <c r="C21" s="9" t="n">
        <v>19</v>
      </c>
      <c r="D21" s="9" t="n">
        <v>19</v>
      </c>
      <c r="E21" s="9" t="n">
        <v>173</v>
      </c>
      <c r="F21" s="9" t="n">
        <v>9</v>
      </c>
    </row>
    <row r="22">
      <c r="A22" s="7">
        <f>HYPERLINK("#'Mathematics Grade 5 (SA)'!A1","Mathematics: Grade 5 (SA)")</f>
        <v/>
      </c>
      <c r="B22" s="8" t="inlineStr">
        <is>
          <t>Course aligned to Mathematics Grade 5, according to the South African national curriculum (CAPS).</t>
        </is>
      </c>
      <c r="C22" s="9" t="n">
        <v>19</v>
      </c>
      <c r="D22" s="9" t="n">
        <v>19</v>
      </c>
      <c r="E22" s="9" t="n">
        <v>231</v>
      </c>
      <c r="F22" s="9" t="n">
        <v>9</v>
      </c>
    </row>
    <row r="23">
      <c r="A23" s="7">
        <f>HYPERLINK("#'Mathematics Grade 6 (SA)'!A1","Mathematics: Grade 6 (SA)")</f>
        <v/>
      </c>
      <c r="B23" s="8" t="inlineStr">
        <is>
          <t>Course aligned to Mathematics Grade 6, according to the South African national curriculum (CAPS).</t>
        </is>
      </c>
      <c r="C23" s="9" t="n">
        <v>20</v>
      </c>
      <c r="D23" s="9" t="n">
        <v>20</v>
      </c>
      <c r="E23" s="9" t="n">
        <v>248</v>
      </c>
      <c r="F23" s="9" t="n">
        <v>10</v>
      </c>
    </row>
    <row r="24">
      <c r="A24" s="7">
        <f>HYPERLINK("#'Mathematics Grade 7 (SA)'!A1","Mathematics: Grade 7 (SA)")</f>
        <v/>
      </c>
      <c r="B24" s="8" t="inlineStr">
        <is>
          <t>Course aligned to Mathematics Grade 7, according to the South African national curriculum (CAPS).</t>
        </is>
      </c>
      <c r="C24" s="9" t="n">
        <v>22</v>
      </c>
      <c r="D24" s="9" t="n">
        <v>22</v>
      </c>
      <c r="E24" s="9" t="n">
        <v>268</v>
      </c>
      <c r="F24" s="9" t="n">
        <v>17</v>
      </c>
    </row>
    <row r="25">
      <c r="A25" s="7">
        <f>HYPERLINK("#'Mathematics Grade 8 (SA)'!A1","Mathematics: Grade 8 (SA)")</f>
        <v/>
      </c>
      <c r="B25" s="8" t="inlineStr">
        <is>
          <t>Course aligned to Mathematics Grade 8, according to the South African national curriculum (CAPS).</t>
        </is>
      </c>
      <c r="C25" s="9" t="n">
        <v>23</v>
      </c>
      <c r="D25" s="9" t="n">
        <v>23</v>
      </c>
      <c r="E25" s="9" t="n">
        <v>366</v>
      </c>
      <c r="F25" s="9" t="n">
        <v>22</v>
      </c>
    </row>
    <row r="26">
      <c r="A26" s="7">
        <f>HYPERLINK("#'Mathematics Grade 9 (SA)'!A1","Mathematics: Grade 9 (SA)")</f>
        <v/>
      </c>
      <c r="B26" s="8" t="inlineStr">
        <is>
          <t>Course aligned to Mathematics Grade 9, according to the South African national curriculum (CAPS).</t>
        </is>
      </c>
      <c r="C26" s="9" t="n">
        <v>23</v>
      </c>
      <c r="D26" s="9" t="n">
        <v>23</v>
      </c>
      <c r="E26" s="9" t="n">
        <v>443</v>
      </c>
      <c r="F26" s="9" t="n">
        <v>22</v>
      </c>
    </row>
    <row r="27">
      <c r="A27" s="7">
        <f>HYPERLINK("#'Mechanical Technology Grade 10+'!A1","Mechanical Technology: Grade 10+ (SA)")</f>
        <v/>
      </c>
      <c r="B27" s="8" t="inlineStr">
        <is>
          <t>Course aligned to Mechanical Technology Grade 10+, according to the South African national curriculum (CAPS).</t>
        </is>
      </c>
      <c r="C27" s="9" t="n">
        <v>10</v>
      </c>
      <c r="D27" s="9" t="n">
        <v>10</v>
      </c>
      <c r="E27" s="9" t="n">
        <v>63</v>
      </c>
      <c r="F27" s="9" t="n">
        <v>7</v>
      </c>
    </row>
    <row r="28">
      <c r="A28" s="7">
        <f>HYPERLINK("#'Natural Sciences Grade 4 (SA)'!A1","Natural Sciences: Grade 4 (SA)")</f>
        <v/>
      </c>
      <c r="B28" s="8" t="inlineStr">
        <is>
          <t>Course aligned to Natural Sciences Grade 4, according to the South African national curriculum (CAPS).</t>
        </is>
      </c>
      <c r="C28" s="9" t="n">
        <v>5</v>
      </c>
      <c r="D28" s="9" t="n">
        <v>5</v>
      </c>
      <c r="E28" s="9" t="n">
        <v>63</v>
      </c>
      <c r="F28" s="9" t="n">
        <v>7</v>
      </c>
    </row>
    <row r="29">
      <c r="A29" s="7">
        <f>HYPERLINK("#'Natural Sciences Grade 5 (SA)'!A1","Natural Sciences: Grade 5 (SA)")</f>
        <v/>
      </c>
      <c r="B29" s="8" t="inlineStr">
        <is>
          <t>Course aligned to Natural Sciences Grade 5, according to the South African national curriculum (CAPS).</t>
        </is>
      </c>
      <c r="C29" s="9" t="n">
        <v>5</v>
      </c>
      <c r="D29" s="9" t="n">
        <v>5</v>
      </c>
      <c r="E29" s="9" t="n">
        <v>102</v>
      </c>
      <c r="F29" s="9" t="n">
        <v>13</v>
      </c>
    </row>
    <row r="30">
      <c r="A30" s="7">
        <f>HYPERLINK("#'Natural Sciences Grade 6 (SA)'!A1","Natural Sciences: Grade 6 (SA)")</f>
        <v/>
      </c>
      <c r="B30" s="8" t="inlineStr">
        <is>
          <t>Course aligned to Natural Sciences Grade 6, according to the South African national curriculum (CAPS).</t>
        </is>
      </c>
      <c r="C30" s="9" t="n">
        <v>5</v>
      </c>
      <c r="D30" s="9" t="n">
        <v>5</v>
      </c>
      <c r="E30" s="9" t="n">
        <v>111</v>
      </c>
      <c r="F30" s="9" t="n">
        <v>13</v>
      </c>
    </row>
    <row r="31">
      <c r="A31" s="7">
        <f>HYPERLINK("#'Natural Sciences Grade 7 (SA)'!A1","Natural Sciences: Grade 7 (SA)")</f>
        <v/>
      </c>
      <c r="B31" s="8" t="inlineStr">
        <is>
          <t>Course aligned to Natural Sciences Grade 7, according to the South African national curriculum (CAPS).</t>
        </is>
      </c>
      <c r="C31" s="9" t="n">
        <v>13</v>
      </c>
      <c r="D31" s="9" t="n">
        <v>13</v>
      </c>
      <c r="E31" s="9" t="n">
        <v>114</v>
      </c>
      <c r="F31" s="9" t="n">
        <v>17</v>
      </c>
    </row>
    <row r="32">
      <c r="A32" s="7">
        <f>HYPERLINK("#'Natural Sciences Grade 8 (SA)'!A1","Natural Sciences: Grade 8 (SA)")</f>
        <v/>
      </c>
      <c r="B32" s="8" t="inlineStr">
        <is>
          <t>Course aligned to Natural Sciences Grade 8, according to the South African national curriculum (CAPS).</t>
        </is>
      </c>
      <c r="C32" s="9" t="n">
        <v>9</v>
      </c>
      <c r="D32" s="9" t="n">
        <v>9</v>
      </c>
      <c r="E32" s="9" t="n">
        <v>134</v>
      </c>
      <c r="F32" s="9" t="n">
        <v>22</v>
      </c>
    </row>
    <row r="33">
      <c r="A33" s="7">
        <f>HYPERLINK("#'Natural Sciences Grade 9 (SA)'!A1","Natural Sciences: Grade 9 (SA)")</f>
        <v/>
      </c>
      <c r="B33" s="8" t="inlineStr">
        <is>
          <t>Course aligned to Natural Sciences Grade 9, according to the South African national curriculum (CAPS).</t>
        </is>
      </c>
      <c r="C33" s="9" t="n">
        <v>16</v>
      </c>
      <c r="D33" s="9" t="n">
        <v>16</v>
      </c>
      <c r="E33" s="9" t="n">
        <v>221</v>
      </c>
      <c r="F33" s="9" t="n">
        <v>31</v>
      </c>
    </row>
    <row r="34">
      <c r="A34" s="7">
        <f>HYPERLINK("#'Physical Sciences Grade 10 (SA)'!A1","Physical Sciences: Grade 10 (SA)")</f>
        <v/>
      </c>
      <c r="B34" s="8" t="inlineStr">
        <is>
          <t>Course aligned to Physical Sciences Grade 10, according to the South African national curriculum (CAPS).</t>
        </is>
      </c>
      <c r="C34" s="9" t="n">
        <v>9</v>
      </c>
      <c r="D34" s="9" t="n">
        <v>9</v>
      </c>
      <c r="E34" s="9" t="n">
        <v>398</v>
      </c>
      <c r="F34" s="9" t="n">
        <v>34</v>
      </c>
    </row>
    <row r="35">
      <c r="A35" s="7">
        <f>HYPERLINK("#'Physical Sciences Grade 11 (SA)'!A1","Physical Sciences: Grade 11 (SA)")</f>
        <v/>
      </c>
      <c r="B35" s="8" t="inlineStr">
        <is>
          <t>Course aligned to Physical Sciences Grade 11, according to the South African national curriculum (CAPS).</t>
        </is>
      </c>
      <c r="C35" s="9" t="n">
        <v>9</v>
      </c>
      <c r="D35" s="9" t="n">
        <v>9</v>
      </c>
      <c r="E35" s="9" t="n">
        <v>252</v>
      </c>
      <c r="F35" s="9" t="n">
        <v>27</v>
      </c>
    </row>
    <row r="36">
      <c r="A36" s="7">
        <f>HYPERLINK("#'Physical Sciences Grade 12 (SA)'!A1","Physical Sciences: Grade 12 (SA)")</f>
        <v/>
      </c>
      <c r="B36" s="8" t="inlineStr">
        <is>
          <t>Course aligned to Physical Sciences Grade 12, according to the South African national curriculum (CAPS).</t>
        </is>
      </c>
      <c r="C36" s="9" t="n">
        <v>9</v>
      </c>
      <c r="D36" s="9" t="n">
        <v>9</v>
      </c>
      <c r="E36" s="9" t="n">
        <v>207</v>
      </c>
      <c r="F36" s="9" t="n">
        <v>17</v>
      </c>
    </row>
    <row r="37">
      <c r="A37" s="7">
        <f>HYPERLINK("#'Reading &amp; Writing Grade 10 (SA)'!A1","Reading &amp; Writing: Grade 10 (SA)")</f>
        <v/>
      </c>
      <c r="B37" s="8" t="inlineStr">
        <is>
          <t>Course aligned to Reading &amp; Writing Grade 10+, according to the South African national curriculum (CAPS).</t>
        </is>
      </c>
      <c r="C37" s="9" t="n">
        <v>8</v>
      </c>
      <c r="D37" s="9" t="n">
        <v>8</v>
      </c>
      <c r="E37" s="9" t="n">
        <v>160</v>
      </c>
      <c r="F37" s="9" t="n">
        <v>7</v>
      </c>
    </row>
    <row r="38">
      <c r="A38" s="7">
        <f>HYPERLINK("#'Reading &amp; Writing Grade 7 (SA)'!A1","Reading &amp; Writing: Grade 7 (SA)")</f>
        <v/>
      </c>
      <c r="B38" s="8" t="inlineStr">
        <is>
          <t>Course aligned to Reading &amp; Writing Grade 7, according to the South African national curriculum (CAPS).</t>
        </is>
      </c>
      <c r="C38" s="9" t="n">
        <v>7</v>
      </c>
      <c r="D38" s="9" t="n">
        <v>7</v>
      </c>
      <c r="E38" s="9" t="n">
        <v>92</v>
      </c>
      <c r="F38" s="9" t="n">
        <v>7</v>
      </c>
    </row>
    <row r="39">
      <c r="A39" s="7">
        <f>HYPERLINK("#'Reading &amp; Writing Grade 8 (SA)'!A1","Reading &amp; Writing: Grade 8 (SA)")</f>
        <v/>
      </c>
      <c r="B39" s="8" t="inlineStr">
        <is>
          <t>Course aligned to Reading &amp; Writing Grade 8, according to the South African national curriculum (CAPS).</t>
        </is>
      </c>
      <c r="C39" s="9" t="n">
        <v>7</v>
      </c>
      <c r="D39" s="9" t="n">
        <v>7</v>
      </c>
      <c r="E39" s="9" t="n">
        <v>96</v>
      </c>
      <c r="F39" s="9" t="n">
        <v>7</v>
      </c>
    </row>
    <row r="40">
      <c r="A40" s="7">
        <f>HYPERLINK("#'Reading &amp; Writing Grade 9 (SA)'!A1","Reading &amp; Writing: Grade 9 (SA)")</f>
        <v/>
      </c>
      <c r="B40" s="8" t="inlineStr">
        <is>
          <t>Course aligned to Reading &amp; Writing Grade 9, according to the South African national curriculum (CAPS).</t>
        </is>
      </c>
      <c r="C40" s="9" t="n">
        <v>7</v>
      </c>
      <c r="D40" s="9" t="n">
        <v>7</v>
      </c>
      <c r="E40" s="9" t="n">
        <v>93</v>
      </c>
      <c r="F40" s="9" t="n">
        <v>7</v>
      </c>
    </row>
    <row r="41">
      <c r="A41" s="7">
        <f>HYPERLINK("#'Reading Comprehension Grade 2-4'!A1","Reading Comprehension: Grade 2-4 (SA)")</f>
        <v/>
      </c>
      <c r="B41" s="8" t="inlineStr">
        <is>
          <t>This course is designed to help Grade 2 to 4 students practise their comprehension skills, aligned to the South African national curriculum (CAPS).</t>
        </is>
      </c>
      <c r="C41" s="9" t="n">
        <v>3</v>
      </c>
      <c r="D41" s="9" t="n">
        <v>4</v>
      </c>
      <c r="E41" s="9" t="n">
        <v>64</v>
      </c>
      <c r="F41" s="9" t="n">
        <v>0</v>
      </c>
    </row>
    <row r="42">
      <c r="A42" s="7">
        <f>HYPERLINK("#'Reading Grade 5-6 (SA)'!A1","Reading: Grade 5-6 (SA)")</f>
        <v/>
      </c>
      <c r="B42" s="8" t="inlineStr">
        <is>
          <t>This course is designed to help Grade 5 and 6 students develop their reading skills, aligned to the South African national curriculum (CAPS).</t>
        </is>
      </c>
      <c r="C42" s="9" t="n">
        <v>9</v>
      </c>
      <c r="D42" s="9" t="n">
        <v>9</v>
      </c>
      <c r="E42" s="9" t="n">
        <v>74</v>
      </c>
      <c r="F42" s="9" t="n">
        <v>7</v>
      </c>
    </row>
    <row r="43">
      <c r="A43" s="7">
        <f>HYPERLINK("#'Spelling, Punctuation and Gramm'!A1","Spelling, Punctuation and Grammar: Grade 2 (SA)")</f>
        <v/>
      </c>
      <c r="B43" s="8" t="inlineStr">
        <is>
          <t>Course aligned to English SPaG Grade 2, according to the South African national curriculum (CAPS).</t>
        </is>
      </c>
      <c r="C43" s="9" t="n">
        <v>12</v>
      </c>
      <c r="D43" s="9" t="n">
        <v>12</v>
      </c>
      <c r="E43" s="9" t="n">
        <v>79</v>
      </c>
      <c r="F43" s="9" t="n">
        <v>10</v>
      </c>
    </row>
    <row r="44">
      <c r="A44" s="7">
        <f>HYPERLINK("#'Spelling, Punctuation and Gra-2'!A1","Spelling, Punctuation and Grammar: Grade 3-4 (SA)")</f>
        <v/>
      </c>
      <c r="B44" s="8" t="inlineStr">
        <is>
          <t>Course aligned to English SPaG Grade 3 and 4, according to the South African national curriculum (CAPS).</t>
        </is>
      </c>
      <c r="C44" s="9" t="n">
        <v>12</v>
      </c>
      <c r="D44" s="9" t="n">
        <v>12</v>
      </c>
      <c r="E44" s="9" t="n">
        <v>97</v>
      </c>
      <c r="F44" s="9" t="n">
        <v>16</v>
      </c>
    </row>
    <row r="45">
      <c r="A45" s="7">
        <f>HYPERLINK("#'Spelling, Punctuation and Gra-3'!A1","Spelling, Punctuation and Grammar: Grade 5-6 (SA)")</f>
        <v/>
      </c>
      <c r="B45" s="8" t="inlineStr">
        <is>
          <t>Course aligned to English SPaG Grade 5 and 6, according to the South African national curriculum (CAPS).</t>
        </is>
      </c>
      <c r="C45" s="9" t="n">
        <v>16</v>
      </c>
      <c r="D45" s="9" t="n">
        <v>16</v>
      </c>
      <c r="E45" s="9" t="n">
        <v>153</v>
      </c>
      <c r="F45" s="9" t="n">
        <v>35</v>
      </c>
    </row>
    <row r="46">
      <c r="A46" s="7">
        <f>HYPERLINK("#'Technology Grade 7–9 (SA)'!A1","Technology: Grade 7–9 (SA)")</f>
        <v/>
      </c>
      <c r="B46" s="8" t="inlineStr">
        <is>
          <t>Course aligned to Technology Grade 7 to 9, according to the South African national curriculum (CAPS).</t>
        </is>
      </c>
      <c r="C46" s="9" t="n">
        <v>5</v>
      </c>
      <c r="D46" s="9" t="n">
        <v>5</v>
      </c>
      <c r="E46" s="9" t="n">
        <v>115</v>
      </c>
      <c r="F46" s="9" t="n">
        <v>16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92"/>
  <sheetViews>
    <sheetView showGridLines="0" workbookViewId="0">
      <selection activeCell="A1" sqref="A1"/>
    </sheetView>
  </sheetViews>
  <sheetFormatPr baseColWidth="8" defaultRowHeight="15"/>
  <cols>
    <col width="18" customWidth="1" min="1" max="1"/>
    <col width="18"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8c68c644-7d91-48db-94e9-b238af3976be</t>
        </is>
      </c>
    </row>
    <row r="3">
      <c r="A3" s="2" t="inlineStr">
        <is>
          <t>Language Structures &amp; Conventions: Grade 9 (SA)</t>
        </is>
      </c>
      <c r="D3" s="3" t="inlineStr">
        <is>
          <t>Last updated: 17 July 2026</t>
        </is>
      </c>
    </row>
    <row r="4">
      <c r="A4" s="4" t="inlineStr">
        <is>
          <t>6 Topics   ·   6 Subtopics   ·   85 Nuggets   ·   5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Level [SPAG0.21]</t>
        </is>
      </c>
      <c r="D8" s="12" t="inlineStr"/>
      <c r="E8" s="12" t="inlineStr">
        <is>
          <t>fe783332-5362-4a15-b38e-7456ae701e19</t>
        </is>
      </c>
    </row>
    <row r="9" ht="45" customHeight="1">
      <c r="A9" s="12" t="inlineStr">
        <is>
          <t>Diagnostics</t>
        </is>
      </c>
      <c r="B9" s="12" t="inlineStr">
        <is>
          <t>Diagnostics</t>
        </is>
      </c>
      <c r="C9" s="13" t="inlineStr">
        <is>
          <t>Diagnostic: Sentence Level [SPAG0.22]</t>
        </is>
      </c>
      <c r="D9" s="12" t="inlineStr"/>
      <c r="E9" s="12" t="inlineStr">
        <is>
          <t>7a6d7cc3-25b8-4e22-b497-0ff987a8b736</t>
        </is>
      </c>
    </row>
    <row r="10" ht="45" customHeight="1">
      <c r="A10" s="12" t="inlineStr">
        <is>
          <t>Diagnostics</t>
        </is>
      </c>
      <c r="B10" s="12" t="inlineStr">
        <is>
          <t>Diagnostics</t>
        </is>
      </c>
      <c r="C10" s="13" t="inlineStr">
        <is>
          <t>Diagnostic: Punctuation [SPAG0.23]</t>
        </is>
      </c>
      <c r="D10" s="12" t="inlineStr"/>
      <c r="E10" s="12" t="inlineStr">
        <is>
          <t>801d262d-a39f-4360-8497-f4c3ead5f479</t>
        </is>
      </c>
    </row>
    <row r="11" ht="45" customHeight="1">
      <c r="A11" s="12" t="inlineStr">
        <is>
          <t>Diagnostics</t>
        </is>
      </c>
      <c r="B11" s="12" t="inlineStr">
        <is>
          <t>Diagnostics</t>
        </is>
      </c>
      <c r="C11" s="13" t="inlineStr">
        <is>
          <t>Diagnostic: Spelling [SPAG0.24]</t>
        </is>
      </c>
      <c r="D11" s="12" t="inlineStr"/>
      <c r="E11" s="12" t="inlineStr">
        <is>
          <t>01455fc8-8cb7-4694-a7ae-15535347cd6d</t>
        </is>
      </c>
    </row>
    <row r="12" ht="45" customHeight="1">
      <c r="A12" s="12" t="inlineStr">
        <is>
          <t>Diagnostics</t>
        </is>
      </c>
      <c r="B12" s="12" t="inlineStr">
        <is>
          <t>Diagnostics</t>
        </is>
      </c>
      <c r="C12" s="13" t="inlineStr">
        <is>
          <t>Diagnostic: Word Meaning [SPAG0.25]</t>
        </is>
      </c>
      <c r="D12" s="12" t="inlineStr"/>
      <c r="E12" s="12" t="inlineStr">
        <is>
          <t>512d742c-a78a-4eac-9c93-be4ca2cae721</t>
        </is>
      </c>
    </row>
    <row r="13" ht="45" customHeight="1">
      <c r="A13" s="12" t="inlineStr">
        <is>
          <t>Word Level</t>
        </is>
      </c>
      <c r="B13" s="12" t="inlineStr">
        <is>
          <t>Word Level</t>
        </is>
      </c>
      <c r="C13" s="13" t="inlineStr">
        <is>
          <t>Introduction to Nouns [SPAG2.12]</t>
        </is>
      </c>
      <c r="D13" s="12" t="inlineStr">
        <is>
          <t>This nugget has learning material and questions covering the topic of nouns.</t>
        </is>
      </c>
      <c r="E13" s="12" t="inlineStr">
        <is>
          <t>b2ec3657-84d6-4b57-b32b-76a58d4d44a4</t>
        </is>
      </c>
    </row>
    <row r="14" ht="45" customHeight="1">
      <c r="A14" s="12" t="inlineStr">
        <is>
          <t>Word Level</t>
        </is>
      </c>
      <c r="B14" s="12" t="inlineStr">
        <is>
          <t>Word Level</t>
        </is>
      </c>
      <c r="C14" s="13" t="inlineStr">
        <is>
          <t>Nouns [SPAG2.01]</t>
        </is>
      </c>
      <c r="D14" s="12" t="inlineStr">
        <is>
          <t>This nugget contains learning material and questions on nouns.</t>
        </is>
      </c>
      <c r="E14" s="12" t="inlineStr">
        <is>
          <t>8daaaeaa-d122-4898-95ec-dbb4bca0b9bb</t>
        </is>
      </c>
    </row>
    <row r="15" ht="45" customHeight="1">
      <c r="A15" s="12" t="inlineStr">
        <is>
          <t>Word Level</t>
        </is>
      </c>
      <c r="B15" s="12" t="inlineStr">
        <is>
          <t>Word Level</t>
        </is>
      </c>
      <c r="C15" s="13" t="inlineStr">
        <is>
          <t>Common and Proper Nouns [SPAG2.14]</t>
        </is>
      </c>
      <c r="D15" s="12" t="inlineStr">
        <is>
          <t>This nugget has learning material and questions covering the topic of common nouns and proper nouns.</t>
        </is>
      </c>
      <c r="E15" s="12" t="inlineStr">
        <is>
          <t>309d8e5d-d33c-4368-b3cf-54e023236be6</t>
        </is>
      </c>
    </row>
    <row r="16" ht="45" customHeight="1">
      <c r="A16" s="12" t="inlineStr">
        <is>
          <t>Word Level</t>
        </is>
      </c>
      <c r="B16" s="12" t="inlineStr">
        <is>
          <t>Word Level</t>
        </is>
      </c>
      <c r="C16" s="13" t="inlineStr">
        <is>
          <t>Concrete and Abstract Nouns [SPAG2.13]</t>
        </is>
      </c>
      <c r="D16" s="12" t="inlineStr">
        <is>
          <t>This nugget has learning material and questions covering the topic of concrete nouns and abstract nouns.</t>
        </is>
      </c>
      <c r="E16" s="12" t="inlineStr">
        <is>
          <t>7215087d-dacc-4de0-bafa-43cb96ef6c59</t>
        </is>
      </c>
    </row>
    <row r="17" ht="45" customHeight="1">
      <c r="A17" s="12" t="inlineStr">
        <is>
          <t>Word Level</t>
        </is>
      </c>
      <c r="B17" s="12" t="inlineStr">
        <is>
          <t>Word Level</t>
        </is>
      </c>
      <c r="C17" s="13" t="inlineStr">
        <is>
          <t>Introduction to Pronouns [SPAG2.20]</t>
        </is>
      </c>
      <c r="D17" s="12" t="inlineStr">
        <is>
          <t>This nugget has learning material and questions covering the topic of pronouns.</t>
        </is>
      </c>
      <c r="E17" s="12" t="inlineStr">
        <is>
          <t>d050110e-d179-471e-990a-55f5ce0f9575</t>
        </is>
      </c>
    </row>
    <row r="18" ht="45" customHeight="1">
      <c r="A18" s="12" t="inlineStr">
        <is>
          <t>Word Level</t>
        </is>
      </c>
      <c r="B18" s="12" t="inlineStr">
        <is>
          <t>Word Level</t>
        </is>
      </c>
      <c r="C18" s="13" t="inlineStr">
        <is>
          <t>Pronouns [SPAG2.05]</t>
        </is>
      </c>
      <c r="D18" s="12" t="inlineStr">
        <is>
          <t>This nugget contains learning material and questions on pronouns.</t>
        </is>
      </c>
      <c r="E18" s="12" t="inlineStr">
        <is>
          <t>f6b42b9b-322e-4e5f-bd36-61414344e241</t>
        </is>
      </c>
    </row>
    <row r="19" ht="45" customHeight="1">
      <c r="A19" s="12" t="inlineStr">
        <is>
          <t>Word Level</t>
        </is>
      </c>
      <c r="B19" s="12" t="inlineStr">
        <is>
          <t>Word Level</t>
        </is>
      </c>
      <c r="C19" s="13" t="inlineStr">
        <is>
          <t>Introduction to Verbs [SPAG2.15]</t>
        </is>
      </c>
      <c r="D19" s="12" t="inlineStr">
        <is>
          <t>This nugget has learning material and questions covering the topic of verbs.</t>
        </is>
      </c>
      <c r="E19" s="12" t="inlineStr">
        <is>
          <t>50e71073-8d56-448b-97f8-ffa013238d14</t>
        </is>
      </c>
    </row>
    <row r="20" ht="45" customHeight="1">
      <c r="A20" s="12" t="inlineStr">
        <is>
          <t>Word Level</t>
        </is>
      </c>
      <c r="B20" s="12" t="inlineStr">
        <is>
          <t>Word Level</t>
        </is>
      </c>
      <c r="C20" s="13" t="inlineStr">
        <is>
          <t>Verbs [SPAG2.02]</t>
        </is>
      </c>
      <c r="D20" s="12" t="inlineStr">
        <is>
          <t>This nugget contains learning material and questions on verbs.</t>
        </is>
      </c>
      <c r="E20" s="12" t="inlineStr">
        <is>
          <t>69943808-5953-419d-846b-f431fb547ca2</t>
        </is>
      </c>
    </row>
    <row r="21" ht="45" customHeight="1">
      <c r="A21" s="12" t="inlineStr">
        <is>
          <t>Word Level</t>
        </is>
      </c>
      <c r="B21" s="12" t="inlineStr">
        <is>
          <t>Word Level</t>
        </is>
      </c>
      <c r="C21" s="13" t="inlineStr">
        <is>
          <t>Verb Phrases [SPAG2.16]</t>
        </is>
      </c>
      <c r="D21" s="12" t="inlineStr">
        <is>
          <t>This nugget has learning material and questions covering the topic of verb phrases.</t>
        </is>
      </c>
      <c r="E21" s="12" t="inlineStr">
        <is>
          <t>f9168c27-de94-44ea-9dc6-1543c325c402</t>
        </is>
      </c>
    </row>
    <row r="22" ht="45" customHeight="1">
      <c r="A22" s="12" t="inlineStr">
        <is>
          <t>Word Level</t>
        </is>
      </c>
      <c r="B22" s="12" t="inlineStr">
        <is>
          <t>Word Level</t>
        </is>
      </c>
      <c r="C22" s="13" t="inlineStr">
        <is>
          <t>Introduction to Adjectives [SPAG2.17]</t>
        </is>
      </c>
      <c r="D22" s="12" t="inlineStr">
        <is>
          <t>This nugget has learning material and questions covering the topic of adjectives.</t>
        </is>
      </c>
      <c r="E22" s="12" t="inlineStr">
        <is>
          <t>f976d8aa-850a-4727-a5f8-f7e6dbe69c36</t>
        </is>
      </c>
    </row>
    <row r="23" ht="45" customHeight="1">
      <c r="A23" s="12" t="inlineStr">
        <is>
          <t>Word Level</t>
        </is>
      </c>
      <c r="B23" s="12" t="inlineStr">
        <is>
          <t>Word Level</t>
        </is>
      </c>
      <c r="C23" s="13" t="inlineStr">
        <is>
          <t>Adjectives [SPAG2.03]</t>
        </is>
      </c>
      <c r="D23" s="12" t="inlineStr">
        <is>
          <t>This nugget contains learning material and questions on adjectives.</t>
        </is>
      </c>
      <c r="E23" s="12" t="inlineStr">
        <is>
          <t>25070534-89d1-486f-9bbe-ee5d3241820f</t>
        </is>
      </c>
    </row>
    <row r="24" ht="45" customHeight="1">
      <c r="A24" s="12" t="inlineStr">
        <is>
          <t>Word Level</t>
        </is>
      </c>
      <c r="B24" s="12" t="inlineStr">
        <is>
          <t>Word Level</t>
        </is>
      </c>
      <c r="C24" s="13" t="inlineStr">
        <is>
          <t>Prepositions [SPAG2.06]</t>
        </is>
      </c>
      <c r="D24" s="12" t="inlineStr">
        <is>
          <t>This nugget contains learning material and questions on prepositions.</t>
        </is>
      </c>
      <c r="E24" s="12" t="inlineStr">
        <is>
          <t>1c67419a-11a9-48a3-9b3f-e8d72b6e8ae4</t>
        </is>
      </c>
    </row>
    <row r="25" ht="45" customHeight="1">
      <c r="A25" s="12" t="inlineStr">
        <is>
          <t>Word Level</t>
        </is>
      </c>
      <c r="B25" s="12" t="inlineStr">
        <is>
          <t>Word Level</t>
        </is>
      </c>
      <c r="C25" s="13" t="inlineStr">
        <is>
          <t>Conjunctions [SPAG2.07]</t>
        </is>
      </c>
      <c r="D25" s="12" t="inlineStr">
        <is>
          <t>This nugget contains learning material and questions on conjunctions.</t>
        </is>
      </c>
      <c r="E25" s="12" t="inlineStr">
        <is>
          <t>7ab82535-9265-4096-bf38-cd8a98376b3c</t>
        </is>
      </c>
    </row>
    <row r="26" ht="45" customHeight="1">
      <c r="A26" s="12" t="inlineStr">
        <is>
          <t>Word Level</t>
        </is>
      </c>
      <c r="B26" s="12" t="inlineStr">
        <is>
          <t>Word Level</t>
        </is>
      </c>
      <c r="C26" s="13" t="inlineStr">
        <is>
          <t>The Subjunctive Form [PSPG6.09]</t>
        </is>
      </c>
      <c r="D26" s="12" t="inlineStr">
        <is>
          <t xml:space="preserve">This nugget has learning material and questions covering the topic of the subjunctive form. </t>
        </is>
      </c>
      <c r="E26" s="12" t="inlineStr">
        <is>
          <t>78b18b29-3ee4-432e-a800-6a6cda16a115</t>
        </is>
      </c>
    </row>
    <row r="27" ht="45" customHeight="1">
      <c r="A27" s="12" t="inlineStr">
        <is>
          <t>Word Level</t>
        </is>
      </c>
      <c r="B27" s="12" t="inlineStr">
        <is>
          <t>Word Level</t>
        </is>
      </c>
      <c r="C27" s="13" t="inlineStr">
        <is>
          <t>Imperatives [SPAG3.04]</t>
        </is>
      </c>
      <c r="D27" s="12" t="inlineStr">
        <is>
          <t>This nugget contains learning material and questions on imperatives.</t>
        </is>
      </c>
      <c r="E27" s="12" t="inlineStr">
        <is>
          <t>19c629d3-8b5b-44d3-ab46-b28e251969d3</t>
        </is>
      </c>
    </row>
    <row r="28" ht="45" customHeight="1">
      <c r="A28" s="12" t="inlineStr">
        <is>
          <t>Word Level</t>
        </is>
      </c>
      <c r="B28" s="12" t="inlineStr">
        <is>
          <t>Word Level</t>
        </is>
      </c>
      <c r="C28" s="13" t="inlineStr">
        <is>
          <t>Suffixes [SPAG6.07]</t>
        </is>
      </c>
      <c r="D28" s="12" t="inlineStr">
        <is>
          <t xml:space="preserve">This nugget contains learning material and questions on suffixes. </t>
        </is>
      </c>
      <c r="E28" s="12" t="inlineStr">
        <is>
          <t>0ea92e69-693d-485e-9d35-0574f8d602f0</t>
        </is>
      </c>
    </row>
    <row r="29" ht="45" customHeight="1">
      <c r="A29" s="12" t="inlineStr">
        <is>
          <t>Word Level</t>
        </is>
      </c>
      <c r="B29" s="12" t="inlineStr">
        <is>
          <t>Word Level</t>
        </is>
      </c>
      <c r="C29" s="13" t="inlineStr">
        <is>
          <t>Prefixes [SPAG6.08]</t>
        </is>
      </c>
      <c r="D29" s="12" t="inlineStr">
        <is>
          <t xml:space="preserve">This nugget contains learning material and questions on prefixes. </t>
        </is>
      </c>
      <c r="E29" s="12" t="inlineStr">
        <is>
          <t>d083ad9a-4309-4d17-8793-e3bd355fd35b</t>
        </is>
      </c>
    </row>
    <row r="30" ht="45" customHeight="1">
      <c r="A30" s="12" t="inlineStr">
        <is>
          <t>Sentence Level</t>
        </is>
      </c>
      <c r="B30" s="12" t="inlineStr">
        <is>
          <t>Sentence Level</t>
        </is>
      </c>
      <c r="C30" s="13" t="inlineStr">
        <is>
          <t>Phrases and Clauses [SPAG4.01]</t>
        </is>
      </c>
      <c r="D30" s="12" t="inlineStr">
        <is>
          <t>This nugget contains learning material and questions on phrases and clauses.</t>
        </is>
      </c>
      <c r="E30" s="12" t="inlineStr">
        <is>
          <t>a18e21a2-9bb4-48bb-8059-ac74cdc82b85</t>
        </is>
      </c>
    </row>
    <row r="31" ht="45" customHeight="1">
      <c r="A31" s="12" t="inlineStr">
        <is>
          <t>Sentence Level</t>
        </is>
      </c>
      <c r="B31" s="12" t="inlineStr">
        <is>
          <t>Sentence Level</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Sentence Level</t>
        </is>
      </c>
      <c r="B32" s="12" t="inlineStr">
        <is>
          <t>Sentence Level</t>
        </is>
      </c>
      <c r="C32" s="13" t="inlineStr">
        <is>
          <t>Simple Sentences [SPAG4.02]</t>
        </is>
      </c>
      <c r="D32" s="12" t="inlineStr">
        <is>
          <t>This nugget contains learning material and questions on simple sentences.</t>
        </is>
      </c>
      <c r="E32" s="12" t="inlineStr">
        <is>
          <t>452e6b13-6a9e-48fe-81fb-4c41b8901eb8</t>
        </is>
      </c>
    </row>
    <row r="33" ht="45" customHeight="1">
      <c r="A33" s="12" t="inlineStr">
        <is>
          <t>Sentence Level</t>
        </is>
      </c>
      <c r="B33" s="12" t="inlineStr">
        <is>
          <t>Sentence Level</t>
        </is>
      </c>
      <c r="C33" s="13" t="inlineStr">
        <is>
          <t>Compound Sentences [SPAG4.03]</t>
        </is>
      </c>
      <c r="D33" s="12" t="inlineStr">
        <is>
          <t>This nugget contains learning material and questions on compound sentences.</t>
        </is>
      </c>
      <c r="E33" s="12" t="inlineStr">
        <is>
          <t>d4fb5b5b-9f85-49b4-9e45-0498e36bc9ec</t>
        </is>
      </c>
    </row>
    <row r="34" ht="45" customHeight="1">
      <c r="A34" s="12" t="inlineStr">
        <is>
          <t>Sentence Level</t>
        </is>
      </c>
      <c r="B34" s="12" t="inlineStr">
        <is>
          <t>Sentence Level</t>
        </is>
      </c>
      <c r="C34" s="13" t="inlineStr">
        <is>
          <t>Complex Sentences [SPAG4.04]</t>
        </is>
      </c>
      <c r="D34" s="12" t="inlineStr">
        <is>
          <t>This nugget contains learning material and questions on complex sentences.</t>
        </is>
      </c>
      <c r="E34" s="12" t="inlineStr">
        <is>
          <t>b1824f06-6425-4908-af45-03f5d08be053</t>
        </is>
      </c>
    </row>
    <row r="35" ht="45" customHeight="1">
      <c r="A35" s="12" t="inlineStr">
        <is>
          <t>Sentence Level</t>
        </is>
      </c>
      <c r="B35" s="12" t="inlineStr">
        <is>
          <t>Sentence Level</t>
        </is>
      </c>
      <c r="C35" s="13" t="inlineStr">
        <is>
          <t>Past Tense [SPAG3.01]</t>
        </is>
      </c>
      <c r="D35" s="12" t="inlineStr">
        <is>
          <t>This nugget contains learning material and questions on the past tense.</t>
        </is>
      </c>
      <c r="E35" s="12" t="inlineStr">
        <is>
          <t>ffee7cdd-f861-4403-8949-843bfdd18217</t>
        </is>
      </c>
    </row>
    <row r="36" ht="45" customHeight="1">
      <c r="A36" s="12" t="inlineStr">
        <is>
          <t>Sentence Level</t>
        </is>
      </c>
      <c r="B36" s="12" t="inlineStr">
        <is>
          <t>Sentence Level</t>
        </is>
      </c>
      <c r="C36" s="13" t="inlineStr">
        <is>
          <t>Past Perfect Tense [PSPG6.06]</t>
        </is>
      </c>
      <c r="D36" s="12" t="inlineStr">
        <is>
          <t>This nugget has learning material and questions covering the topic of the past perfect tense.</t>
        </is>
      </c>
      <c r="E36" s="12" t="inlineStr">
        <is>
          <t>98c905a9-d8ae-4652-a876-da0211967dcd</t>
        </is>
      </c>
    </row>
    <row r="37" ht="45" customHeight="1">
      <c r="A37" s="12" t="inlineStr">
        <is>
          <t>Sentence Level</t>
        </is>
      </c>
      <c r="B37" s="12" t="inlineStr">
        <is>
          <t>Sentence Level</t>
        </is>
      </c>
      <c r="C37" s="13" t="inlineStr">
        <is>
          <t>Past Progressive [PSPG6.04]</t>
        </is>
      </c>
      <c r="D37" s="12" t="inlineStr">
        <is>
          <t>This nugget has learning material and questions covering the topic of past progressive tense.</t>
        </is>
      </c>
      <c r="E37" s="12" t="inlineStr">
        <is>
          <t>0415ef3c-d202-40fa-afd1-34cd58fe3ad4</t>
        </is>
      </c>
    </row>
    <row r="38" ht="45" customHeight="1">
      <c r="A38" s="12" t="inlineStr">
        <is>
          <t>Sentence Level</t>
        </is>
      </c>
      <c r="B38" s="12" t="inlineStr">
        <is>
          <t>Sentence Level</t>
        </is>
      </c>
      <c r="C38" s="13" t="inlineStr">
        <is>
          <t>Simple Present [PSPG6.01]</t>
        </is>
      </c>
      <c r="D38" s="12" t="inlineStr">
        <is>
          <t>This nugget has learning material and questions covering the topic of simple present tense.</t>
        </is>
      </c>
      <c r="E38" s="12" t="inlineStr">
        <is>
          <t>a0bfba4c-eca4-466a-9573-4aee13a8c09f</t>
        </is>
      </c>
    </row>
    <row r="39" ht="45" customHeight="1">
      <c r="A39" s="12" t="inlineStr">
        <is>
          <t>Sentence Level</t>
        </is>
      </c>
      <c r="B39" s="12" t="inlineStr">
        <is>
          <t>Sentence Level</t>
        </is>
      </c>
      <c r="C39" s="13" t="inlineStr">
        <is>
          <t>Present Tense [SPAG3.02]</t>
        </is>
      </c>
      <c r="D39" s="12" t="inlineStr">
        <is>
          <t>This nugget contains learning material and questions on the present tense.</t>
        </is>
      </c>
      <c r="E39" s="12" t="inlineStr">
        <is>
          <t>644330ad-c964-4e32-bd5c-9ff4f5e0ef32</t>
        </is>
      </c>
    </row>
    <row r="40" ht="45" customHeight="1">
      <c r="A40" s="12" t="inlineStr">
        <is>
          <t>Sentence Level</t>
        </is>
      </c>
      <c r="B40" s="12" t="inlineStr">
        <is>
          <t>Sentence Level</t>
        </is>
      </c>
      <c r="C40" s="13" t="inlineStr">
        <is>
          <t>Present Perfect Tense [PSPG6.05]</t>
        </is>
      </c>
      <c r="D40" s="12" t="inlineStr">
        <is>
          <t>This nugget has learning material and questions covering the topic of present perfect tense.</t>
        </is>
      </c>
      <c r="E40" s="12" t="inlineStr">
        <is>
          <t>55de2249-00dc-4c01-a5ac-b47f98f330d8</t>
        </is>
      </c>
    </row>
    <row r="41" ht="45" customHeight="1">
      <c r="A41" s="12" t="inlineStr">
        <is>
          <t>Sentence Level</t>
        </is>
      </c>
      <c r="B41" s="12" t="inlineStr">
        <is>
          <t>Sentence Level</t>
        </is>
      </c>
      <c r="C41" s="13" t="inlineStr">
        <is>
          <t>Present Progressive [PSPG6.02]</t>
        </is>
      </c>
      <c r="D41" s="12" t="inlineStr">
        <is>
          <t>This nugget has learning material and questions covering the topic of present progressive tense.</t>
        </is>
      </c>
      <c r="E41" s="12" t="inlineStr">
        <is>
          <t>83bb2443-fa0e-4695-a086-51ab400444d0</t>
        </is>
      </c>
    </row>
    <row r="42" ht="45" customHeight="1">
      <c r="A42" s="12" t="inlineStr">
        <is>
          <t>Sentence Level</t>
        </is>
      </c>
      <c r="B42" s="12" t="inlineStr">
        <is>
          <t>Sentence Level</t>
        </is>
      </c>
      <c r="C42" s="13" t="inlineStr">
        <is>
          <t>Simple Past [PSPG6.03]</t>
        </is>
      </c>
      <c r="D42" s="12" t="inlineStr">
        <is>
          <t>This nugget has learning material and questions covering the topic of simple past tense.</t>
        </is>
      </c>
      <c r="E42" s="12" t="inlineStr">
        <is>
          <t>953867f8-73e8-4f65-a3d8-5608d5fa4733</t>
        </is>
      </c>
    </row>
    <row r="43" ht="45" customHeight="1">
      <c r="A43" s="12" t="inlineStr">
        <is>
          <t>Sentence Level</t>
        </is>
      </c>
      <c r="B43" s="12" t="inlineStr">
        <is>
          <t>Sentence Level</t>
        </is>
      </c>
      <c r="C43" s="13" t="inlineStr">
        <is>
          <t>Future Tense [SPAG3.03]</t>
        </is>
      </c>
      <c r="D43" s="12" t="inlineStr">
        <is>
          <t>This nugget contains learning material and questions on the future tense.</t>
        </is>
      </c>
      <c r="E43" s="12" t="inlineStr">
        <is>
          <t>d6d9a063-216a-44b5-993a-0c62cf7287d3</t>
        </is>
      </c>
    </row>
    <row r="44" ht="45" customHeight="1">
      <c r="A44" s="12" t="inlineStr">
        <is>
          <t>Sentence Level</t>
        </is>
      </c>
      <c r="B44" s="12" t="inlineStr">
        <is>
          <t>Sentence Level</t>
        </is>
      </c>
      <c r="C44" s="13" t="inlineStr">
        <is>
          <t>Passive and Active Voice [SPAG5.06]</t>
        </is>
      </c>
      <c r="D44" s="12" t="inlineStr">
        <is>
          <t>This nugget contains learning material and questions on the passive and active voice.</t>
        </is>
      </c>
      <c r="E44" s="12" t="inlineStr">
        <is>
          <t>a5878833-e340-4ba4-b4c9-d5b98a275110</t>
        </is>
      </c>
    </row>
    <row r="45" ht="45" customHeight="1">
      <c r="A45" s="12" t="inlineStr">
        <is>
          <t>Sentence Level</t>
        </is>
      </c>
      <c r="B45" s="12" t="inlineStr">
        <is>
          <t>Sentence Level</t>
        </is>
      </c>
      <c r="C45" s="13" t="inlineStr">
        <is>
          <t>Indirect Speech [SPAG1.16]</t>
        </is>
      </c>
      <c r="D45" s="12" t="inlineStr">
        <is>
          <t>This nugget contains learning material and questions on indirect speech.</t>
        </is>
      </c>
      <c r="E45" s="12" t="inlineStr">
        <is>
          <t>4ba4dbf0-ee66-4411-9471-4cbcaccf3688</t>
        </is>
      </c>
    </row>
    <row r="46" ht="45" customHeight="1">
      <c r="A46" s="12" t="inlineStr">
        <is>
          <t>Sentence Level</t>
        </is>
      </c>
      <c r="B46" s="12" t="inlineStr">
        <is>
          <t>Sentence Level</t>
        </is>
      </c>
      <c r="C46" s="13" t="inlineStr">
        <is>
          <t>Paragraphs - Overview [EK10.01]</t>
        </is>
      </c>
      <c r="D46" s="12" t="inlineStr">
        <is>
          <t>This nugget contains learning material and questions on paragraphs.</t>
        </is>
      </c>
      <c r="E46" s="12" t="inlineStr">
        <is>
          <t>0ffebd42-9266-4322-8d22-1e86f4a599ca</t>
        </is>
      </c>
    </row>
    <row r="47" ht="45" customHeight="1">
      <c r="A47" s="12" t="inlineStr">
        <is>
          <t>Sentence Level</t>
        </is>
      </c>
      <c r="B47" s="12" t="inlineStr">
        <is>
          <t>Sentence Level</t>
        </is>
      </c>
      <c r="C47" s="13" t="inlineStr">
        <is>
          <t>Paragraphs - Connectives [EK10.02]</t>
        </is>
      </c>
      <c r="D47" s="12" t="inlineStr">
        <is>
          <t>This nugget contains learning material and questions on using connectives to introduce paragraphs.</t>
        </is>
      </c>
      <c r="E47" s="12" t="inlineStr">
        <is>
          <t>c36bcedc-0abd-4223-bc1f-efeaf62244ac</t>
        </is>
      </c>
    </row>
    <row r="48" ht="45" customHeight="1">
      <c r="A48" s="12" t="inlineStr">
        <is>
          <t>Sentence Level</t>
        </is>
      </c>
      <c r="B48" s="12" t="inlineStr">
        <is>
          <t>Sentence Level</t>
        </is>
      </c>
      <c r="C48" s="13" t="inlineStr">
        <is>
          <t>Paragraphs - Introducing Arguments [EK10.03]</t>
        </is>
      </c>
      <c r="D48" s="12" t="inlineStr">
        <is>
          <t>This nugget contains learning material and questions on paragraphs and introducing arguments.</t>
        </is>
      </c>
      <c r="E48" s="12" t="inlineStr">
        <is>
          <t>d8e1b98a-0db1-4725-9661-27b421285dcd</t>
        </is>
      </c>
    </row>
    <row r="49" ht="45" customHeight="1">
      <c r="A49" s="12" t="inlineStr">
        <is>
          <t>Punctuation</t>
        </is>
      </c>
      <c r="B49" s="12" t="inlineStr">
        <is>
          <t>Punctuation</t>
        </is>
      </c>
      <c r="C49" s="13" t="inlineStr">
        <is>
          <t>Full Stops and Capital Letters [SPAG1.01]</t>
        </is>
      </c>
      <c r="D49" s="12" t="inlineStr">
        <is>
          <t>This nugget contains learning material and questions on using full stops and capital letters.</t>
        </is>
      </c>
      <c r="E49" s="12" t="inlineStr">
        <is>
          <t>94c2c9cc-8e28-4d5d-a46c-c07c01e23cca</t>
        </is>
      </c>
    </row>
    <row r="50" ht="45" customHeight="1">
      <c r="A50" s="12" t="inlineStr">
        <is>
          <t>Punctuation</t>
        </is>
      </c>
      <c r="B50" s="12" t="inlineStr">
        <is>
          <t>Punctuation</t>
        </is>
      </c>
      <c r="C50" s="13" t="inlineStr">
        <is>
          <t>Question Marks [SPAG1.02]</t>
        </is>
      </c>
      <c r="D50" s="12" t="inlineStr">
        <is>
          <t>This nugget contains learning material and questions on using question marks.</t>
        </is>
      </c>
      <c r="E50" s="12" t="inlineStr">
        <is>
          <t>cef9261f-9149-4e00-801e-488435738be2</t>
        </is>
      </c>
    </row>
    <row r="51" ht="45" customHeight="1">
      <c r="A51" s="12" t="inlineStr">
        <is>
          <t>Punctuation</t>
        </is>
      </c>
      <c r="B51" s="12" t="inlineStr">
        <is>
          <t>Punctuation</t>
        </is>
      </c>
      <c r="C51" s="13" t="inlineStr">
        <is>
          <t>Exclamation Marks [SPAG1.03]</t>
        </is>
      </c>
      <c r="D51" s="12" t="inlineStr">
        <is>
          <t>This nugget contains learning material and questions on using exclamation marks.</t>
        </is>
      </c>
      <c r="E51" s="12" t="inlineStr">
        <is>
          <t>db517396-7af9-46bd-890f-e4b3ba4b3cc2</t>
        </is>
      </c>
    </row>
    <row r="52" ht="45" customHeight="1">
      <c r="A52" s="12" t="inlineStr">
        <is>
          <t>Punctuation</t>
        </is>
      </c>
      <c r="B52" s="12" t="inlineStr">
        <is>
          <t>Punctuation</t>
        </is>
      </c>
      <c r="C52" s="13" t="inlineStr">
        <is>
          <t>Apostrophes of Possession [SPAG1.04]</t>
        </is>
      </c>
      <c r="D52" s="12" t="inlineStr">
        <is>
          <t>This nugget contains learning material and questions on using apostrophes of possession.</t>
        </is>
      </c>
      <c r="E52" s="12" t="inlineStr">
        <is>
          <t>266b13e9-befd-4cd2-9174-48ce6ca7e2ec</t>
        </is>
      </c>
    </row>
    <row r="53" ht="45" customHeight="1">
      <c r="A53" s="12" t="inlineStr">
        <is>
          <t>Punctuation</t>
        </is>
      </c>
      <c r="B53" s="12" t="inlineStr">
        <is>
          <t>Punctuation</t>
        </is>
      </c>
      <c r="C53" s="13" t="inlineStr">
        <is>
          <t>Apostrophes of Omission [SPAG1.05]</t>
        </is>
      </c>
      <c r="D53" s="12" t="inlineStr">
        <is>
          <t>This nugget contains learning material and questions on apostrophes of omission.</t>
        </is>
      </c>
      <c r="E53" s="12" t="inlineStr">
        <is>
          <t>a135490b-f15d-4a2d-8856-97ea4c7f8b99</t>
        </is>
      </c>
    </row>
    <row r="54" ht="45" customHeight="1">
      <c r="A54" s="12" t="inlineStr">
        <is>
          <t>Punctuation</t>
        </is>
      </c>
      <c r="B54" s="12" t="inlineStr">
        <is>
          <t>Punctuation</t>
        </is>
      </c>
      <c r="C54" s="13" t="inlineStr">
        <is>
          <t>Commas to Separate Clauses [SPAG1.06]</t>
        </is>
      </c>
      <c r="D54" s="12" t="inlineStr">
        <is>
          <t>This nugget contains learning material and questions on using commas to separate clauses.</t>
        </is>
      </c>
      <c r="E54" s="12" t="inlineStr">
        <is>
          <t>c5cd523e-39fb-42b5-94fa-3bdf87b7f917</t>
        </is>
      </c>
    </row>
    <row r="55" ht="45" customHeight="1">
      <c r="A55" s="12" t="inlineStr">
        <is>
          <t>Punctuation</t>
        </is>
      </c>
      <c r="B55" s="12" t="inlineStr">
        <is>
          <t>Punctuation</t>
        </is>
      </c>
      <c r="C55" s="13" t="inlineStr">
        <is>
          <t>Commas in a List [SPAG1.07]</t>
        </is>
      </c>
      <c r="D55" s="12" t="inlineStr">
        <is>
          <t>This nugget contains learning material and questions on using commas in a list.</t>
        </is>
      </c>
      <c r="E55" s="12" t="inlineStr">
        <is>
          <t>623c9f62-206e-47d2-8d89-263c4058a061</t>
        </is>
      </c>
    </row>
    <row r="56" ht="45" customHeight="1">
      <c r="A56" s="12" t="inlineStr">
        <is>
          <t>Punctuation</t>
        </is>
      </c>
      <c r="B56" s="12" t="inlineStr">
        <is>
          <t>Punctuation</t>
        </is>
      </c>
      <c r="C56" s="13" t="inlineStr">
        <is>
          <t>Comma Splicing [SPAG1.08]</t>
        </is>
      </c>
      <c r="D56" s="12" t="inlineStr">
        <is>
          <t>This nugget contains learning material and questions on comma splicing.</t>
        </is>
      </c>
      <c r="E56" s="12" t="inlineStr">
        <is>
          <t>7be9a983-e8bb-45a9-a2b8-0b9bb5e34e32</t>
        </is>
      </c>
    </row>
    <row r="57" ht="45" customHeight="1">
      <c r="A57" s="12" t="inlineStr">
        <is>
          <t>Punctuation</t>
        </is>
      </c>
      <c r="B57" s="12" t="inlineStr">
        <is>
          <t>Punctuation</t>
        </is>
      </c>
      <c r="C57" s="13" t="inlineStr">
        <is>
          <t>Commas to Clarify Meaning [SPAG1.09]</t>
        </is>
      </c>
      <c r="D57" s="12" t="inlineStr">
        <is>
          <t>This nugget contains learning material and questions on using commas to clarify meaning.</t>
        </is>
      </c>
      <c r="E57" s="12" t="inlineStr">
        <is>
          <t>82075f6c-29c2-435a-b6fe-ea7ba67e02eb</t>
        </is>
      </c>
    </row>
    <row r="58" ht="45" customHeight="1">
      <c r="A58" s="12" t="inlineStr">
        <is>
          <t>Punctuation</t>
        </is>
      </c>
      <c r="B58" s="12" t="inlineStr">
        <is>
          <t>Punctuation</t>
        </is>
      </c>
      <c r="C58" s="13" t="inlineStr">
        <is>
          <t>Commas After Adverbials [SPAG1.10]</t>
        </is>
      </c>
      <c r="D58" s="12" t="inlineStr">
        <is>
          <t>This nugget contains learning material and questions on using commas after adverbials.</t>
        </is>
      </c>
      <c r="E58" s="12" t="inlineStr">
        <is>
          <t>4acb25ac-6090-4e2f-94c4-16ced70e45ba</t>
        </is>
      </c>
    </row>
    <row r="59" ht="45" customHeight="1">
      <c r="A59" s="12" t="inlineStr">
        <is>
          <t>Punctuation</t>
        </is>
      </c>
      <c r="B59" s="12" t="inlineStr">
        <is>
          <t>Punctuation</t>
        </is>
      </c>
      <c r="C59" s="13" t="inlineStr">
        <is>
          <t>Semicolons [SPAG1.11]</t>
        </is>
      </c>
      <c r="D59" s="12" t="inlineStr">
        <is>
          <t>This nugget contains learning material and questions on semicolons.</t>
        </is>
      </c>
      <c r="E59" s="12" t="inlineStr">
        <is>
          <t>fc45283c-98ac-472b-8e46-9e884dea8d62</t>
        </is>
      </c>
    </row>
    <row r="60" ht="45" customHeight="1">
      <c r="A60" s="12" t="inlineStr">
        <is>
          <t>Punctuation</t>
        </is>
      </c>
      <c r="B60" s="12" t="inlineStr">
        <is>
          <t>Punctuation</t>
        </is>
      </c>
      <c r="C60" s="13" t="inlineStr">
        <is>
          <t>Colons [SPAG1.12]</t>
        </is>
      </c>
      <c r="D60" s="12" t="inlineStr">
        <is>
          <t>This nugget contains learning material and questions on colons.</t>
        </is>
      </c>
      <c r="E60" s="12" t="inlineStr">
        <is>
          <t>59c22452-7da3-422b-a442-da29eeb56fcf</t>
        </is>
      </c>
    </row>
    <row r="61" ht="45" customHeight="1">
      <c r="A61" s="12" t="inlineStr">
        <is>
          <t>Punctuation</t>
        </is>
      </c>
      <c r="B61" s="12" t="inlineStr">
        <is>
          <t>Punctuation</t>
        </is>
      </c>
      <c r="C61" s="13" t="inlineStr">
        <is>
          <t>Ellipsis [SPAG1.13]</t>
        </is>
      </c>
      <c r="D61" s="12" t="inlineStr">
        <is>
          <t>This nugget contains learning material and questions on ellipses.</t>
        </is>
      </c>
      <c r="E61" s="12" t="inlineStr">
        <is>
          <t>e79ee384-c7ef-4584-bc5c-365c8be61a9b</t>
        </is>
      </c>
    </row>
    <row r="62" ht="45" customHeight="1">
      <c r="A62" s="12" t="inlineStr">
        <is>
          <t>Punctuation</t>
        </is>
      </c>
      <c r="B62" s="12" t="inlineStr">
        <is>
          <t>Punctuation</t>
        </is>
      </c>
      <c r="C62" s="13" t="inlineStr">
        <is>
          <t>Brackets, Hyphens and Dashes [SPAG1.17]</t>
        </is>
      </c>
      <c r="D62" s="12" t="inlineStr">
        <is>
          <t>This nugget contains learning material and questions on brackets, hyphens and dashes.</t>
        </is>
      </c>
      <c r="E62" s="12" t="inlineStr">
        <is>
          <t>de674c06-a134-459e-94e4-41c325b4a795</t>
        </is>
      </c>
    </row>
    <row r="63" ht="45" customHeight="1">
      <c r="A63" s="12" t="inlineStr">
        <is>
          <t>Punctuation</t>
        </is>
      </c>
      <c r="B63" s="12" t="inlineStr">
        <is>
          <t>Punctuation</t>
        </is>
      </c>
      <c r="C63" s="13" t="inlineStr">
        <is>
          <t>Speech Punctuation [SPAG1.14]</t>
        </is>
      </c>
      <c r="D63" s="12" t="inlineStr">
        <is>
          <t>This nugget contains learning material and questions on speech punctuation.</t>
        </is>
      </c>
      <c r="E63" s="12" t="inlineStr">
        <is>
          <t>8de642a7-2bde-49c7-aea9-2baf8ce4a41b</t>
        </is>
      </c>
    </row>
    <row r="64" ht="45" customHeight="1">
      <c r="A64" s="12" t="inlineStr">
        <is>
          <t>Punctuation</t>
        </is>
      </c>
      <c r="B64" s="12" t="inlineStr">
        <is>
          <t>Punctuation</t>
        </is>
      </c>
      <c r="C64" s="13" t="inlineStr">
        <is>
          <t>Punctuating Quotations [SPAG1.15]</t>
        </is>
      </c>
      <c r="D64" s="12" t="inlineStr">
        <is>
          <t>This nugget contains learning material and questions on punctuating quotations.</t>
        </is>
      </c>
      <c r="E64" s="12" t="inlineStr">
        <is>
          <t>fdf49122-197c-41e0-930f-c3b2af5a9ce3</t>
        </is>
      </c>
    </row>
    <row r="65" ht="45" customHeight="1">
      <c r="A65" s="12" t="inlineStr">
        <is>
          <t>Spelling</t>
        </is>
      </c>
      <c r="B65" s="12" t="inlineStr">
        <is>
          <t>Spelling</t>
        </is>
      </c>
      <c r="C65" s="13" t="inlineStr">
        <is>
          <t>Common Homophones 1 [SPAGE1.01]</t>
        </is>
      </c>
      <c r="D65" s="12" t="inlineStr">
        <is>
          <t>Looking at commonly misspelled homophones and recognising patterns:
-There, their and they're
-Your and you're
-Its and it's
-Whose and who's</t>
        </is>
      </c>
      <c r="E65" s="12" t="inlineStr">
        <is>
          <t>53251ad8-364a-4f20-882a-8ddc49041ed3</t>
        </is>
      </c>
    </row>
    <row r="66" ht="45" customHeight="1">
      <c r="A66" s="12" t="inlineStr">
        <is>
          <t>Spelling</t>
        </is>
      </c>
      <c r="B66" s="12" t="inlineStr">
        <is>
          <t>Spelling</t>
        </is>
      </c>
      <c r="C66" s="13" t="inlineStr">
        <is>
          <t>Common Homophones 2 [SPAGE1.02]</t>
        </is>
      </c>
      <c r="D66" s="12" t="inlineStr">
        <is>
          <t>Looking at commonly misspelled homophones and recognising patterns:
Which and witch
Whether and weather
Where and wear
Here and hear
Allowed and aloud</t>
        </is>
      </c>
      <c r="E66" s="12" t="inlineStr">
        <is>
          <t>1b567908-e2ce-40cf-afec-7cb1ee020df7</t>
        </is>
      </c>
    </row>
    <row r="67" ht="45" customHeight="1">
      <c r="A67" s="12" t="inlineStr">
        <is>
          <t>Spelling</t>
        </is>
      </c>
      <c r="B67" s="12" t="inlineStr">
        <is>
          <t>Spelling</t>
        </is>
      </c>
      <c r="C67" s="13" t="inlineStr">
        <is>
          <t>Common Homophones 3 [SPAGE1.03]</t>
        </is>
      </c>
      <c r="D67" s="12" t="inlineStr">
        <is>
          <t>Looking at commonly misspelled homophones and recognising patterns:
-Straight and strait
-Sight and site
-Bare and bear
-Vain and vein</t>
        </is>
      </c>
      <c r="E67" s="12" t="inlineStr">
        <is>
          <t>68d5479b-4de8-4a52-b86a-a7adca8c1ec1</t>
        </is>
      </c>
    </row>
    <row r="68" ht="45" customHeight="1">
      <c r="A68" s="12" t="inlineStr">
        <is>
          <t>Spelling</t>
        </is>
      </c>
      <c r="B68" s="12" t="inlineStr">
        <is>
          <t>Spelling</t>
        </is>
      </c>
      <c r="C68" s="13" t="inlineStr">
        <is>
          <t>Common Homophones 4 [SPAGE1.04]</t>
        </is>
      </c>
      <c r="D68" s="12" t="inlineStr">
        <is>
          <t>Looking at commonly misspelled homophones and recognising patterns:
-pray and prey
-roll and role
-principle and principal
-stationary and stationery</t>
        </is>
      </c>
      <c r="E68" s="12" t="inlineStr">
        <is>
          <t>60a12a53-1f7a-4dda-87cf-1904e5028f61</t>
        </is>
      </c>
    </row>
    <row r="69" ht="45" customHeight="1">
      <c r="A69" s="12" t="inlineStr">
        <is>
          <t>Spelling</t>
        </is>
      </c>
      <c r="B69" s="12" t="inlineStr">
        <is>
          <t>Spelling</t>
        </is>
      </c>
      <c r="C69" s="13" t="inlineStr">
        <is>
          <t>Near Homophones 1 [SPAGE1.05]</t>
        </is>
      </c>
      <c r="D69" s="12" t="inlineStr">
        <is>
          <t>Looking at the near homophones:
-angel and angle
-quite and quiet
-loose and lose
-choose and chose
-except and accept</t>
        </is>
      </c>
      <c r="E69" s="12" t="inlineStr">
        <is>
          <t>75403897-2112-4c64-b406-7a900f770bce</t>
        </is>
      </c>
    </row>
    <row r="70" ht="45" customHeight="1">
      <c r="A70" s="12" t="inlineStr">
        <is>
          <t>Spelling</t>
        </is>
      </c>
      <c r="B70" s="12" t="inlineStr">
        <is>
          <t>Spelling</t>
        </is>
      </c>
      <c r="C70" s="13" t="inlineStr">
        <is>
          <t>Near Homophones 2 [SPAGE1.06]</t>
        </is>
      </c>
      <c r="D70" s="12" t="inlineStr">
        <is>
          <t>Looking at the near homophones:
-effect and affect
-advice and advise
-practice and practise
-then and than</t>
        </is>
      </c>
      <c r="E70" s="12" t="inlineStr">
        <is>
          <t>241881cf-82e9-4bde-a840-78087843c81a</t>
        </is>
      </c>
    </row>
    <row r="71" ht="45" customHeight="1">
      <c r="A71" s="12" t="inlineStr">
        <is>
          <t>Spelling</t>
        </is>
      </c>
      <c r="B71" s="12" t="inlineStr">
        <is>
          <t>Spelling</t>
        </is>
      </c>
      <c r="C71" s="13" t="inlineStr">
        <is>
          <t>'i' Before 'e' Except After 'c' [SPAGE4.01]</t>
        </is>
      </c>
      <c r="D71" s="12" t="inlineStr">
        <is>
          <t xml:space="preserve">Looking at the rule 'i before e except after c'.
</t>
        </is>
      </c>
      <c r="E71" s="12" t="inlineStr">
        <is>
          <t>ff1ad306-f090-4eb1-a833-f8164ebd2c61</t>
        </is>
      </c>
    </row>
    <row r="72" ht="45" customHeight="1">
      <c r="A72" s="12" t="inlineStr">
        <is>
          <t>Spelling</t>
        </is>
      </c>
      <c r="B72" s="12" t="inlineStr">
        <is>
          <t>Spelling</t>
        </is>
      </c>
      <c r="C72" s="13" t="inlineStr">
        <is>
          <t>'ei' as in 'a' [SPAGE4.02]</t>
        </is>
      </c>
      <c r="D72" s="12" t="inlineStr">
        <is>
          <t xml:space="preserve">Explaining the exceptions to the 'i' before 'e' rule:
Remember, ‘i’ before ‘e’ except after ‘c’
Or when sounded like ‘a’
</t>
        </is>
      </c>
      <c r="E72" s="12" t="inlineStr">
        <is>
          <t>21ace4b5-000f-4c7b-99a9-c18bc523e3ae</t>
        </is>
      </c>
    </row>
    <row r="73" ht="45" customHeight="1">
      <c r="A73" s="12" t="inlineStr">
        <is>
          <t>Spelling</t>
        </is>
      </c>
      <c r="B73" s="12" t="inlineStr">
        <is>
          <t>Spelling</t>
        </is>
      </c>
      <c r="C73" s="13" t="inlineStr">
        <is>
          <t>'cie' Words [SPAGE4.03]</t>
        </is>
      </c>
      <c r="D73" s="12" t="inlineStr">
        <is>
          <t xml:space="preserve">Learning exceptions to the rule ''i' before 'e' except after 'c'. How and when 'cie' is used together in a word. </t>
        </is>
      </c>
      <c r="E73" s="12" t="inlineStr">
        <is>
          <t>718322c8-d7ef-4e07-9294-e87758b8b695</t>
        </is>
      </c>
    </row>
    <row r="74" ht="45" customHeight="1">
      <c r="A74" s="12" t="inlineStr">
        <is>
          <t>Spelling</t>
        </is>
      </c>
      <c r="B74" s="12" t="inlineStr">
        <is>
          <t>Spelling</t>
        </is>
      </c>
      <c r="C74" s="13" t="inlineStr">
        <is>
          <t>'ei' Words [SPAGE4.04]</t>
        </is>
      </c>
      <c r="D74" s="12" t="inlineStr">
        <is>
          <t>Looking at exceptions to the rule 'i' before 'e' except after 'c'. Specifically words that are spelt with an 'ei'.</t>
        </is>
      </c>
      <c r="E74" s="12" t="inlineStr">
        <is>
          <t>a32c84f0-79de-4ea5-92bd-26c8e4bfa82a</t>
        </is>
      </c>
    </row>
    <row r="75" ht="45" customHeight="1">
      <c r="A75" s="12" t="inlineStr">
        <is>
          <t>Spelling</t>
        </is>
      </c>
      <c r="B75" s="12" t="inlineStr">
        <is>
          <t>Spelling</t>
        </is>
      </c>
      <c r="C75" s="13" t="inlineStr">
        <is>
          <t>Double Letters [SPAGE6.01]</t>
        </is>
      </c>
      <c r="D75" s="12" t="inlineStr">
        <is>
          <t>Understanding double letter spelling patterns.</t>
        </is>
      </c>
      <c r="E75" s="12" t="inlineStr">
        <is>
          <t>f1bdaae9-f22a-46a8-87df-ed53a1510361</t>
        </is>
      </c>
    </row>
    <row r="76" ht="45" customHeight="1">
      <c r="A76" s="12" t="inlineStr">
        <is>
          <t>Spelling</t>
        </is>
      </c>
      <c r="B76" s="12" t="inlineStr">
        <is>
          <t>Spelling</t>
        </is>
      </c>
      <c r="C76" s="13" t="inlineStr">
        <is>
          <t>Vowels [SPAGE6.02]</t>
        </is>
      </c>
      <c r="D76" s="12" t="inlineStr">
        <is>
          <t>Looking at words with tricky combinations of vowels and techniques for remembering their spellings.</t>
        </is>
      </c>
      <c r="E76" s="12" t="inlineStr">
        <is>
          <t>4dfa46a8-be63-42bb-9236-b09c93b122b5</t>
        </is>
      </c>
    </row>
    <row r="77" ht="45" customHeight="1">
      <c r="A77" s="12" t="inlineStr">
        <is>
          <t>Spelling</t>
        </is>
      </c>
      <c r="B77" s="12" t="inlineStr">
        <is>
          <t>Spelling</t>
        </is>
      </c>
      <c r="C77" s="13" t="inlineStr">
        <is>
          <t>Silent Letters [SPAGE6.03]</t>
        </is>
      </c>
      <c r="D77" s="12" t="inlineStr">
        <is>
          <t xml:space="preserve">Looking at words with silent letters and how to learn their spellings. </t>
        </is>
      </c>
      <c r="E77" s="12" t="inlineStr">
        <is>
          <t>70235ac2-e93c-41f3-8c29-117a590ca12a</t>
        </is>
      </c>
    </row>
    <row r="78" ht="45" customHeight="1">
      <c r="A78" s="12" t="inlineStr">
        <is>
          <t>Spelling</t>
        </is>
      </c>
      <c r="B78" s="12" t="inlineStr">
        <is>
          <t>Spelling</t>
        </is>
      </c>
      <c r="C78" s="13" t="inlineStr">
        <is>
          <t>Compound Words [SPAGE6.04]</t>
        </is>
      </c>
      <c r="D78" s="12" t="inlineStr">
        <is>
          <t>Looking at the spellings and meanings of compound words.</t>
        </is>
      </c>
      <c r="E78" s="12" t="inlineStr">
        <is>
          <t>d9b21a10-92b8-4097-b66e-2e8a3f2fed84</t>
        </is>
      </c>
    </row>
    <row r="79" ht="45" customHeight="1">
      <c r="A79" s="12" t="inlineStr">
        <is>
          <t>Spelling</t>
        </is>
      </c>
      <c r="B79" s="12" t="inlineStr">
        <is>
          <t>Spelling</t>
        </is>
      </c>
      <c r="C79" s="13" t="inlineStr">
        <is>
          <t>'S' Sounds [SPAGE6.05]</t>
        </is>
      </c>
      <c r="D79" s="12" t="inlineStr">
        <is>
          <t>Looking closely at the different spelling patterns than can create an 's' sound.</t>
        </is>
      </c>
      <c r="E79" s="12" t="inlineStr">
        <is>
          <t>b8be9e9e-0eb6-4261-a816-2d7f662d25aa</t>
        </is>
      </c>
    </row>
    <row r="80" ht="45" customHeight="1">
      <c r="A80" s="12" t="inlineStr">
        <is>
          <t>Spelling</t>
        </is>
      </c>
      <c r="B80" s="12" t="inlineStr">
        <is>
          <t>Spelling</t>
        </is>
      </c>
      <c r="C80" s="13" t="inlineStr">
        <is>
          <t>Contractions [SPAG6.06]</t>
        </is>
      </c>
      <c r="D80" s="12" t="inlineStr">
        <is>
          <t xml:space="preserve">This nugget has learning material and questions covering the topic of spellings - contractions. </t>
        </is>
      </c>
      <c r="E80" s="12" t="inlineStr">
        <is>
          <t>b432cfb1-7155-4835-a9d7-966072162516</t>
        </is>
      </c>
    </row>
    <row r="81" ht="45" customHeight="1">
      <c r="A81" s="12" t="inlineStr">
        <is>
          <t>Word Meaning</t>
        </is>
      </c>
      <c r="B81" s="12" t="inlineStr">
        <is>
          <t>Word Meaning</t>
        </is>
      </c>
      <c r="C81" s="13" t="inlineStr">
        <is>
          <t>Introduction to Homophones [PSPG9.02]</t>
        </is>
      </c>
      <c r="D81" s="12" t="inlineStr">
        <is>
          <t>This nugget has learning material and questions covering the topic of introduction to homophones.</t>
        </is>
      </c>
      <c r="E81" s="12" t="inlineStr">
        <is>
          <t>5b9360cb-2842-40bd-8ae0-2d24e8171919</t>
        </is>
      </c>
    </row>
    <row r="82" ht="45" customHeight="1">
      <c r="A82" s="12" t="inlineStr">
        <is>
          <t>Word Meaning</t>
        </is>
      </c>
      <c r="B82" s="12" t="inlineStr">
        <is>
          <t>Word Meaning</t>
        </is>
      </c>
      <c r="C82" s="13" t="inlineStr">
        <is>
          <t>Synonyms [PSPG5.05]</t>
        </is>
      </c>
      <c r="D82" s="12" t="inlineStr">
        <is>
          <t>This nugget has learning material and questions covering the topic of synonyms.</t>
        </is>
      </c>
      <c r="E82" s="12" t="inlineStr">
        <is>
          <t>fdfbfdde-c2ab-4b7a-bea2-bd754981bb89</t>
        </is>
      </c>
    </row>
    <row r="83" ht="45" customHeight="1">
      <c r="A83" s="12" t="inlineStr">
        <is>
          <t>Word Meaning</t>
        </is>
      </c>
      <c r="B83" s="12" t="inlineStr">
        <is>
          <t>Word Meaning</t>
        </is>
      </c>
      <c r="C83" s="13" t="inlineStr">
        <is>
          <t>Antonyms [PSPG5.06]</t>
        </is>
      </c>
      <c r="D83" s="12" t="inlineStr">
        <is>
          <t>This nugget has learning material and questions covering the topic of antonyms.</t>
        </is>
      </c>
      <c r="E83" s="12" t="inlineStr">
        <is>
          <t>e6e44cc7-2b72-46fe-825d-0a79c31e5442</t>
        </is>
      </c>
    </row>
    <row r="84" ht="45" customHeight="1">
      <c r="A84" s="12" t="inlineStr">
        <is>
          <t>Word Meaning</t>
        </is>
      </c>
      <c r="B84" s="12" t="inlineStr">
        <is>
          <t>Word Meaning</t>
        </is>
      </c>
      <c r="C84" s="13" t="inlineStr">
        <is>
          <t>Idioms [ENS3.01]</t>
        </is>
      </c>
      <c r="D84" s="12" t="inlineStr">
        <is>
          <t>The learning material explores common examples of idioms and explains their meaning. This is followed by a series of questions testing the meanings of these idioms.</t>
        </is>
      </c>
      <c r="E84" s="12" t="inlineStr">
        <is>
          <t>1c58d638-449b-4990-9626-445f5841abee</t>
        </is>
      </c>
    </row>
    <row r="85" ht="45" customHeight="1">
      <c r="A85" s="12" t="inlineStr">
        <is>
          <t>Word Meaning</t>
        </is>
      </c>
      <c r="B85" s="12" t="inlineStr">
        <is>
          <t>Word Meaning</t>
        </is>
      </c>
      <c r="C85" s="13" t="inlineStr">
        <is>
          <t>Alliteration [EK2.06]</t>
        </is>
      </c>
      <c r="D85" s="12" t="inlineStr">
        <is>
          <t>This nugget contains learning material and questions on alliteration.</t>
        </is>
      </c>
      <c r="E85" s="12" t="inlineStr">
        <is>
          <t>87521da5-93d0-43aa-89e3-d7d168c7d1ab</t>
        </is>
      </c>
    </row>
    <row r="86" ht="45" customHeight="1">
      <c r="A86" s="12" t="inlineStr">
        <is>
          <t>Word Meaning</t>
        </is>
      </c>
      <c r="B86" s="12" t="inlineStr">
        <is>
          <t>Word Meaning</t>
        </is>
      </c>
      <c r="C86" s="13" t="inlineStr">
        <is>
          <t>Emotive Language [EK2.10]</t>
        </is>
      </c>
      <c r="D86" s="12" t="inlineStr">
        <is>
          <t>This nugget contains learning material and questions on emotive language.</t>
        </is>
      </c>
      <c r="E86" s="12" t="inlineStr">
        <is>
          <t>072f7ed8-7247-4c5e-b73c-618871f70e01</t>
        </is>
      </c>
    </row>
    <row r="87" ht="45" customHeight="1">
      <c r="A87" s="12" t="inlineStr">
        <is>
          <t>Word Meaning</t>
        </is>
      </c>
      <c r="B87" s="12" t="inlineStr">
        <is>
          <t>Word Meaning</t>
        </is>
      </c>
      <c r="C87" s="13" t="inlineStr">
        <is>
          <t>Personification [EK2.03]</t>
        </is>
      </c>
      <c r="D87" s="12" t="inlineStr">
        <is>
          <t>This nugget contains learning material and questions on personification.</t>
        </is>
      </c>
      <c r="E87" s="12" t="inlineStr">
        <is>
          <t>5c605cdb-8a7f-474a-88b9-f973e8f743b8</t>
        </is>
      </c>
    </row>
    <row r="88" ht="45" customHeight="1">
      <c r="A88" s="12" t="inlineStr">
        <is>
          <t>Word Meaning</t>
        </is>
      </c>
      <c r="B88" s="12" t="inlineStr">
        <is>
          <t>Word Meaning</t>
        </is>
      </c>
      <c r="C88" s="13" t="inlineStr">
        <is>
          <t>Onomatopoeia [EK2.05]</t>
        </is>
      </c>
      <c r="D88" s="12" t="inlineStr">
        <is>
          <t>This nugget contains learning material and questions on onomatopoeia.</t>
        </is>
      </c>
      <c r="E88" s="12" t="inlineStr">
        <is>
          <t>c498d06e-8562-4c51-abb1-6816a74c2956</t>
        </is>
      </c>
    </row>
    <row r="89" ht="45" customHeight="1">
      <c r="A89" s="12" t="inlineStr">
        <is>
          <t>Word Meaning</t>
        </is>
      </c>
      <c r="B89" s="12" t="inlineStr">
        <is>
          <t>Word Meaning</t>
        </is>
      </c>
      <c r="C89" s="13" t="inlineStr">
        <is>
          <t>Humour and Puns, Sayings and Idioms [ED4.13]</t>
        </is>
      </c>
      <c r="D89" s="12" t="inlineStr">
        <is>
          <t xml:space="preserve">This nugget has learning material and questions covering the topic of humour and puns, sayings and idioms. </t>
        </is>
      </c>
      <c r="E89" s="12" t="inlineStr">
        <is>
          <t>ab7f73e2-66cb-4106-a4f4-9413e700df46</t>
        </is>
      </c>
    </row>
    <row r="90" ht="45" customHeight="1">
      <c r="A90" s="12" t="inlineStr">
        <is>
          <t>Word Meaning</t>
        </is>
      </c>
      <c r="B90" s="12" t="inlineStr">
        <is>
          <t>Word Meaning</t>
        </is>
      </c>
      <c r="C90" s="13" t="inlineStr">
        <is>
          <t>Cliches [EN2.23]</t>
        </is>
      </c>
      <c r="D90" s="12" t="inlineStr">
        <is>
          <t>This nugget contains learning material and questions on cliches.</t>
        </is>
      </c>
      <c r="E90" s="12" t="inlineStr">
        <is>
          <t>393720a0-8ced-400b-aa4c-b4b0956ce73b</t>
        </is>
      </c>
    </row>
    <row r="91" ht="45" customHeight="1">
      <c r="A91" s="12" t="inlineStr">
        <is>
          <t>Word Meaning</t>
        </is>
      </c>
      <c r="B91" s="12" t="inlineStr">
        <is>
          <t>Word Meaning</t>
        </is>
      </c>
      <c r="C91" s="13" t="inlineStr">
        <is>
          <t>Standard English [SPAG5.08]</t>
        </is>
      </c>
      <c r="D91" s="12" t="inlineStr">
        <is>
          <t>This nugget contains learning material and questions on standard English.</t>
        </is>
      </c>
      <c r="E91" s="12" t="inlineStr">
        <is>
          <t>22aa40f2-d134-465b-85b9-97e567790a2f</t>
        </is>
      </c>
    </row>
    <row r="92" ht="45" customHeight="1">
      <c r="A92" s="12" t="inlineStr">
        <is>
          <t>Word Meaning</t>
        </is>
      </c>
      <c r="B92" s="12" t="inlineStr">
        <is>
          <t>Word Meaning</t>
        </is>
      </c>
      <c r="C92" s="13" t="inlineStr">
        <is>
          <t>Bias [ENI1.11]</t>
        </is>
      </c>
      <c r="D92" s="12" t="inlineStr">
        <is>
          <t>This nugget has learning material and questions covering the topic of bias.</t>
        </is>
      </c>
      <c r="E92" s="12" t="inlineStr">
        <is>
          <t>c912c72b-7066-45f2-b34d-7f968834b2ae</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403"/>
  <sheetViews>
    <sheetView showGridLines="0" workbookViewId="0">
      <selection activeCell="A1" sqref="A1"/>
    </sheetView>
  </sheetViews>
  <sheetFormatPr baseColWidth="8" defaultRowHeight="15"/>
  <cols>
    <col width="50"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ea11fb80-0995-4059-9e68-02ab32bfb48e</t>
        </is>
      </c>
    </row>
    <row r="3">
      <c r="A3" s="2" t="inlineStr">
        <is>
          <t>Life Sciences: Grade 10+ (SA)</t>
        </is>
      </c>
      <c r="D3" s="3" t="inlineStr">
        <is>
          <t>Last updated: 17 July 2026</t>
        </is>
      </c>
    </row>
    <row r="4">
      <c r="A4" s="4" t="inlineStr">
        <is>
          <t>10 Topics   ·   10 Subtopics   ·   396 Nuggets   ·   39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10. Life at Molecular, Cellular &amp; Tissue Level</t>
        </is>
      </c>
      <c r="B8" s="12" t="inlineStr">
        <is>
          <t>10. Life at Molecular, Cellular &amp; Tissue Level</t>
        </is>
      </c>
      <c r="C8" s="13" t="inlineStr">
        <is>
          <t>Diagnostic: The Chemistry of Food [LS27.01]</t>
        </is>
      </c>
      <c r="D8" s="12" t="inlineStr">
        <is>
          <t>Diagnostic for the the chemistry of food topic.</t>
        </is>
      </c>
      <c r="E8" s="12" t="inlineStr">
        <is>
          <t>71c9fc77-5158-481f-8d1e-8e54061d2fd5</t>
        </is>
      </c>
    </row>
    <row r="9" ht="45" customHeight="1">
      <c r="A9" s="12" t="inlineStr">
        <is>
          <t>10. Life at Molecular, Cellular &amp; Tissue Level</t>
        </is>
      </c>
      <c r="B9" s="12" t="inlineStr">
        <is>
          <t>10. Life at Molecular, Cellular &amp; Tissue Level</t>
        </is>
      </c>
      <c r="C9" s="13" t="inlineStr">
        <is>
          <t>Diagnostic: The Chemistry of Life [LS27.02]</t>
        </is>
      </c>
      <c r="D9" s="12" t="inlineStr">
        <is>
          <t>Diagnostic for the the chemistry of life topic.</t>
        </is>
      </c>
      <c r="E9" s="12" t="inlineStr">
        <is>
          <t>888d6ca6-62dd-48ee-804c-aac95cf68963</t>
        </is>
      </c>
    </row>
    <row r="10" ht="45" customHeight="1">
      <c r="A10" s="12" t="inlineStr">
        <is>
          <t>10. Life at Molecular, Cellular &amp; Tissue Level</t>
        </is>
      </c>
      <c r="B10" s="12" t="inlineStr">
        <is>
          <t>10. Life at Molecular, Cellular &amp; Tissue Level</t>
        </is>
      </c>
      <c r="C10" s="13" t="inlineStr">
        <is>
          <t>Diagnostic: Cells: The Basic Units of Life [LS27.03]</t>
        </is>
      </c>
      <c r="D10" s="12" t="inlineStr">
        <is>
          <t>Diagnostic for the cells: the basic units of life topic.</t>
        </is>
      </c>
      <c r="E10" s="12" t="inlineStr">
        <is>
          <t>8cbadea1-4ee8-4433-a752-bcf0ef4ea669</t>
        </is>
      </c>
    </row>
    <row r="11" ht="45" customHeight="1">
      <c r="A11" s="12" t="inlineStr">
        <is>
          <t>10. Life at Molecular, Cellular &amp; Tissue Level</t>
        </is>
      </c>
      <c r="B11" s="12" t="inlineStr">
        <is>
          <t>10. Life at Molecular, Cellular &amp; Tissue Level</t>
        </is>
      </c>
      <c r="C11" s="13" t="inlineStr">
        <is>
          <t>Diagnostic: Cell Division: Mitosis [LS27.04]</t>
        </is>
      </c>
      <c r="D11" s="12" t="inlineStr">
        <is>
          <t>Diagnostic for the cell division: mitosis  topic.</t>
        </is>
      </c>
      <c r="E11" s="12" t="inlineStr">
        <is>
          <t>ca865f2a-fb8c-4255-9fe7-20f6c394290a</t>
        </is>
      </c>
    </row>
    <row r="12" ht="45" customHeight="1">
      <c r="A12" s="12" t="inlineStr">
        <is>
          <t>10. Life at Molecular, Cellular &amp; Tissue Level</t>
        </is>
      </c>
      <c r="B12" s="12" t="inlineStr">
        <is>
          <t>10. Life at Molecular, Cellular &amp; Tissue Level</t>
        </is>
      </c>
      <c r="C12" s="13" t="inlineStr">
        <is>
          <t>Diagnostic: Plant &amp; Animal Tissues [LS27.05]</t>
        </is>
      </c>
      <c r="D12" s="12" t="inlineStr">
        <is>
          <t>Diagnostic for the plant &amp; animal tissues  topic.</t>
        </is>
      </c>
      <c r="E12" s="12" t="inlineStr">
        <is>
          <t>7e93a48a-f6a3-4632-8244-8f8b6e550864</t>
        </is>
      </c>
    </row>
    <row r="13" ht="45" customHeight="1">
      <c r="A13" s="12" t="inlineStr">
        <is>
          <t>10. Life at Molecular, Cellular &amp; Tissue Level</t>
        </is>
      </c>
      <c r="B13" s="12" t="inlineStr">
        <is>
          <t>10. Life at Molecular, Cellular &amp; Tissue Level</t>
        </is>
      </c>
      <c r="C13" s="13" t="inlineStr">
        <is>
          <t>Diagnostic: Vaccinations &amp; Medical Drugs [LS27.06]</t>
        </is>
      </c>
      <c r="D13" s="12" t="inlineStr">
        <is>
          <t>Diagnostic for the vaccinations &amp; medical drugs topic.</t>
        </is>
      </c>
      <c r="E13" s="12" t="inlineStr">
        <is>
          <t>df6a4f14-e055-44f0-a3c1-2701791d49aa</t>
        </is>
      </c>
    </row>
    <row r="14" ht="45" customHeight="1">
      <c r="A14" s="12" t="inlineStr">
        <is>
          <t>10. Life at Molecular, Cellular &amp; Tissue Level</t>
        </is>
      </c>
      <c r="B14" s="12" t="inlineStr">
        <is>
          <t>10. Life at Molecular, Cellular &amp; Tissue Level</t>
        </is>
      </c>
      <c r="C14" s="13" t="inlineStr">
        <is>
          <t>Diagnostic: Exchanging Substances [LS27.07]</t>
        </is>
      </c>
      <c r="D14" s="12" t="inlineStr">
        <is>
          <t>Diagnostic for the exchanging substances topic.</t>
        </is>
      </c>
      <c r="E14" s="12" t="inlineStr">
        <is>
          <t>3c4bf629-e790-4fd3-b510-d67b788cd6dc</t>
        </is>
      </c>
    </row>
    <row r="15" ht="45" customHeight="1">
      <c r="A15" s="12" t="inlineStr">
        <is>
          <t>10. Life at Molecular, Cellular &amp; Tissue Level</t>
        </is>
      </c>
      <c r="B15" s="12" t="inlineStr">
        <is>
          <t>10. Life at Molecular, Cellular &amp; Tissue Level</t>
        </is>
      </c>
      <c r="C15" s="13" t="inlineStr">
        <is>
          <t>Plant Roots: Absorbing Water &amp; Minerals [BI2.82]</t>
        </is>
      </c>
      <c r="D15" s="12" t="inlineStr">
        <is>
          <t>Describe and explain how plants absorb water and minerals. Give adaptations of root cells that maximise the rate of absorption.</t>
        </is>
      </c>
      <c r="E15" s="12" t="inlineStr">
        <is>
          <t>db32d7ac-eae9-4c47-8469-1e1b82f7b4d2</t>
        </is>
      </c>
    </row>
    <row r="16" ht="45" customHeight="1">
      <c r="A16" s="12" t="inlineStr">
        <is>
          <t>10. Life at Molecular, Cellular &amp; Tissue Level</t>
        </is>
      </c>
      <c r="B16" s="12" t="inlineStr">
        <is>
          <t>10. Life at Molecular, Cellular &amp; Tissue Level</t>
        </is>
      </c>
      <c r="C16" s="13" t="inlineStr">
        <is>
          <t>Plant Disease: Deficiencies [BI3.49]</t>
        </is>
      </c>
      <c r="D16" s="12" t="inlineStr">
        <is>
          <t>Describe the symptoms of a magnesium or nitrate deficiency. Briefly explain why deficiencies in these lead to their symptoms.</t>
        </is>
      </c>
      <c r="E16" s="12" t="inlineStr">
        <is>
          <t>81d182e8-184c-4c9e-a9f6-9d316329fba9</t>
        </is>
      </c>
    </row>
    <row r="17" ht="45" customHeight="1">
      <c r="A17" s="12" t="inlineStr">
        <is>
          <t>10. Life at Molecular, Cellular &amp; Tissue Level</t>
        </is>
      </c>
      <c r="B17" s="12" t="inlineStr">
        <is>
          <t>10. Life at Molecular, Cellular &amp; Tissue Level</t>
        </is>
      </c>
      <c r="C17" s="13" t="inlineStr">
        <is>
          <t>NPK Fertilisers: Introduction [CH10.42]</t>
        </is>
      </c>
      <c r="D17" s="12" t="inlineStr">
        <is>
          <t>An introduction to NPK fertilisers as a formulation.</t>
        </is>
      </c>
      <c r="E17" s="12" t="inlineStr">
        <is>
          <t>5ebb7b7d-dc30-4d01-8c7f-fd1cc31b9f71</t>
        </is>
      </c>
    </row>
    <row r="18" ht="45" customHeight="1">
      <c r="A18" s="12" t="inlineStr">
        <is>
          <t>10. Life at Molecular, Cellular &amp; Tissue Level</t>
        </is>
      </c>
      <c r="B18" s="12" t="inlineStr">
        <is>
          <t>10. Life at Molecular, Cellular &amp; Tissue Level</t>
        </is>
      </c>
      <c r="C18" s="13" t="inlineStr">
        <is>
          <t>Pollutants: Fertiliser [BI7.049]</t>
        </is>
      </c>
      <c r="D18" s="12" t="inlineStr">
        <is>
          <t>Explain the impact of fertiliser as a pollutant.</t>
        </is>
      </c>
      <c r="E18" s="12" t="inlineStr">
        <is>
          <t>4680c4f3-2ca0-4612-a599-a100058ba7f8</t>
        </is>
      </c>
    </row>
    <row r="19" ht="45" customHeight="1">
      <c r="A19" s="12" t="inlineStr">
        <is>
          <t>10. Life at Molecular, Cellular &amp; Tissue Level</t>
        </is>
      </c>
      <c r="B19" s="12" t="inlineStr">
        <is>
          <t>10. Life at Molecular, Cellular &amp; Tissue Level</t>
        </is>
      </c>
      <c r="C19" s="13" t="inlineStr">
        <is>
          <t>Healthy Diet [BI2.06]</t>
        </is>
      </c>
      <c r="D19" s="12" t="inlineStr">
        <is>
          <t>Describe the main components of a healthy human diet and explain why these components are needed.</t>
        </is>
      </c>
      <c r="E19" s="12" t="inlineStr">
        <is>
          <t>21b4cc98-d3e0-427f-8a6a-7ee3a6436710</t>
        </is>
      </c>
    </row>
    <row r="20" ht="45" customHeight="1">
      <c r="A20" s="12" t="inlineStr">
        <is>
          <t>10. Life at Molecular, Cellular &amp; Tissue Level</t>
        </is>
      </c>
      <c r="B20" s="12" t="inlineStr">
        <is>
          <t>10. Life at Molecular, Cellular &amp; Tissue Level</t>
        </is>
      </c>
      <c r="C20" s="13" t="inlineStr">
        <is>
          <t>Energy From Food [BK3.02]</t>
        </is>
      </c>
      <c r="D20" s="12" t="inlineStr">
        <is>
          <t xml:space="preserve">Consider the amount of energy in different types of food. </t>
        </is>
      </c>
      <c r="E20" s="12" t="inlineStr">
        <is>
          <t>ccdfc46d-635b-43f0-a40e-ccbe56a21c17</t>
        </is>
      </c>
    </row>
    <row r="21" ht="45" customHeight="1">
      <c r="A21" s="12" t="inlineStr">
        <is>
          <t>10. Life at Molecular, Cellular &amp; Tissue Level</t>
        </is>
      </c>
      <c r="B21" s="12" t="inlineStr">
        <is>
          <t>10. Life at Molecular, Cellular &amp; Tissue Level</t>
        </is>
      </c>
      <c r="C21" s="13" t="inlineStr">
        <is>
          <t>Chemistry of Food: Carbohydrates [BI2.07]</t>
        </is>
      </c>
      <c r="D21" s="12" t="inlineStr">
        <is>
          <t>Describe the structure of carbohydrates and give examples of how they are used by organisms.</t>
        </is>
      </c>
      <c r="E21" s="12" t="inlineStr">
        <is>
          <t>8f6ac07a-15ff-4410-bf8b-fdd8fb0a34ef</t>
        </is>
      </c>
    </row>
    <row r="22" ht="45" customHeight="1">
      <c r="A22" s="12" t="inlineStr">
        <is>
          <t>10. Life at Molecular, Cellular &amp; Tissue Level</t>
        </is>
      </c>
      <c r="B22" s="12" t="inlineStr">
        <is>
          <t>10. Life at Molecular, Cellular &amp; Tissue Level</t>
        </is>
      </c>
      <c r="C22" s="13" t="inlineStr">
        <is>
          <t>Chemistry of Food: Lipids [BI2.09]</t>
        </is>
      </c>
      <c r="D22" s="12" t="inlineStr">
        <is>
          <t>Describe the structure of lipids and state how they are used by organisms.</t>
        </is>
      </c>
      <c r="E22" s="12" t="inlineStr">
        <is>
          <t>58488707-4087-4764-b598-b2a895fb0ff6</t>
        </is>
      </c>
    </row>
    <row r="23" ht="45" customHeight="1">
      <c r="A23" s="12" t="inlineStr">
        <is>
          <t>10. Life at Molecular, Cellular &amp; Tissue Level</t>
        </is>
      </c>
      <c r="B23" s="12" t="inlineStr">
        <is>
          <t>10. Life at Molecular, Cellular &amp; Tissue Level</t>
        </is>
      </c>
      <c r="C23" s="13" t="inlineStr">
        <is>
          <t>Health &amp; Disease [BI2.54]</t>
        </is>
      </c>
      <c r="D23" s="12" t="inlineStr">
        <is>
          <t>Define health, disease, communicable disease and non-communicable disease. Give examples of factors that affect health.</t>
        </is>
      </c>
      <c r="E23" s="12" t="inlineStr">
        <is>
          <t>e348d590-6a8e-4d0f-9802-55f2c5817f9e</t>
        </is>
      </c>
    </row>
    <row r="24" ht="45" customHeight="1">
      <c r="A24" s="12" t="inlineStr">
        <is>
          <t>10. Life at Molecular, Cellular &amp; Tissue Level</t>
        </is>
      </c>
      <c r="B24" s="12" t="inlineStr">
        <is>
          <t>10. Life at Molecular, Cellular &amp; Tissue Level</t>
        </is>
      </c>
      <c r="C24" s="13" t="inlineStr">
        <is>
          <t>Diet, Exercise, Obesity &amp; Disease [BI2.60]</t>
        </is>
      </c>
      <c r="D24" s="12" t="inlineStr">
        <is>
          <t>Describe the effect of diet, exercise and obesity on the incidence of non-communicable disease.</t>
        </is>
      </c>
      <c r="E24" s="12" t="inlineStr">
        <is>
          <t>74e6d29e-eb35-4acf-9d1f-f2e74ca99ca9</t>
        </is>
      </c>
    </row>
    <row r="25" ht="45" customHeight="1">
      <c r="A25" s="12" t="inlineStr">
        <is>
          <t>10. Life at Molecular, Cellular &amp; Tissue Level</t>
        </is>
      </c>
      <c r="B25" s="12" t="inlineStr">
        <is>
          <t>10. Life at Molecular, Cellular &amp; Tissue Level</t>
        </is>
      </c>
      <c r="C25" s="13" t="inlineStr">
        <is>
          <t>Cholesterol &amp; Statins [BI2.70]</t>
        </is>
      </c>
      <c r="D25" s="12" t="inlineStr">
        <is>
          <t>Describe cholesterol as a lipid, give the risks of high cholesterol and lifestyle factors that raise/lower blood cholesterol.</t>
        </is>
      </c>
      <c r="E25" s="12" t="inlineStr">
        <is>
          <t>31ba2578-55c2-417b-a7d3-c7fb416fa6bd</t>
        </is>
      </c>
    </row>
    <row r="26" ht="45" customHeight="1">
      <c r="A26" s="12" t="inlineStr">
        <is>
          <t>10. Life at Molecular, Cellular &amp; Tissue Level</t>
        </is>
      </c>
      <c r="B26" s="12" t="inlineStr">
        <is>
          <t>10. Life at Molecular, Cellular &amp; Tissue Level</t>
        </is>
      </c>
      <c r="C26" s="13" t="inlineStr">
        <is>
          <t>Biological Molecules: Introduction to Genetic Material [BI6.124]</t>
        </is>
      </c>
      <c r="D26" s="12" t="inlineStr">
        <is>
          <t>Give the role of DNA and RNA in organisms and explain how the universal genetic code provides indirect evidence for evolution.</t>
        </is>
      </c>
      <c r="E26" s="12" t="inlineStr">
        <is>
          <t>8bfa2c45-5ffb-4218-bab7-da35533e1a1b</t>
        </is>
      </c>
    </row>
    <row r="27" ht="45" customHeight="1">
      <c r="A27" s="12" t="inlineStr">
        <is>
          <t>10. Life at Molecular, Cellular &amp; Tissue Level</t>
        </is>
      </c>
      <c r="B27" s="12" t="inlineStr">
        <is>
          <t>10. Life at Molecular, Cellular &amp; Tissue Level</t>
        </is>
      </c>
      <c r="C27" s="13" t="inlineStr">
        <is>
          <t>DNA: Nucleotides [BI6.125]</t>
        </is>
      </c>
      <c r="D27" s="12" t="inlineStr">
        <is>
          <t xml:space="preserve">Describe DNA as a polymer made from four different nucleotides and describe the structure of nucleotides. </t>
        </is>
      </c>
      <c r="E27" s="12" t="inlineStr">
        <is>
          <t>17b6f11e-9cdf-4a03-b36a-1ccaa263f1e4</t>
        </is>
      </c>
    </row>
    <row r="28" ht="45" customHeight="1">
      <c r="A28" s="12" t="inlineStr">
        <is>
          <t>10. Life at Molecular, Cellular &amp; Tissue Level</t>
        </is>
      </c>
      <c r="B28" s="12" t="inlineStr">
        <is>
          <t>10. Life at Molecular, Cellular &amp; Tissue Level</t>
        </is>
      </c>
      <c r="C28" s="13" t="inlineStr">
        <is>
          <t>Practical: Qualitative Carbohydrate Tests [BI2.97]</t>
        </is>
      </c>
      <c r="D28" s="12" t="inlineStr">
        <is>
          <t>Use iodine solution and Benedict's reagent to test for carbohydrates (glucose and starch).</t>
        </is>
      </c>
      <c r="E28" s="12" t="inlineStr">
        <is>
          <t>bfb32138-7643-4e38-9db1-26e64e2ab122</t>
        </is>
      </c>
    </row>
    <row r="29" ht="45" customHeight="1">
      <c r="A29" s="12" t="inlineStr">
        <is>
          <t>10. Life at Molecular, Cellular &amp; Tissue Level</t>
        </is>
      </c>
      <c r="B29" s="12" t="inlineStr">
        <is>
          <t>10. Life at Molecular, Cellular &amp; Tissue Level</t>
        </is>
      </c>
      <c r="C29" s="13" t="inlineStr">
        <is>
          <t>Practical: Qualitative Protein Tests [BI2.96]</t>
        </is>
      </c>
      <c r="D29" s="12" t="inlineStr">
        <is>
          <t>Use biuret reagent to test for proteins.</t>
        </is>
      </c>
      <c r="E29" s="12" t="inlineStr">
        <is>
          <t>3c1b93a9-bcfd-40c0-abea-31626a1b1ede</t>
        </is>
      </c>
    </row>
    <row r="30" ht="45" customHeight="1">
      <c r="A30" s="12" t="inlineStr">
        <is>
          <t>10. Life at Molecular, Cellular &amp; Tissue Level</t>
        </is>
      </c>
      <c r="B30" s="12" t="inlineStr">
        <is>
          <t>10. Life at Molecular, Cellular &amp; Tissue Level</t>
        </is>
      </c>
      <c r="C30" s="13" t="inlineStr">
        <is>
          <t>Practical: Qualitative Lipid Tests [BI2.98]</t>
        </is>
      </c>
      <c r="D30" s="12" t="inlineStr">
        <is>
          <t>Use ethanol and water or Sudan III solution to test for lipids.</t>
        </is>
      </c>
      <c r="E30" s="12" t="inlineStr">
        <is>
          <t>e8a9c68a-04cd-4d4d-aa2a-30dd3b948a51</t>
        </is>
      </c>
    </row>
    <row r="31" ht="45" customHeight="1">
      <c r="A31" s="12" t="inlineStr">
        <is>
          <t>10. Life at Molecular, Cellular &amp; Tissue Level</t>
        </is>
      </c>
      <c r="B31" s="12" t="inlineStr">
        <is>
          <t>10. Life at Molecular, Cellular &amp; Tissue Level</t>
        </is>
      </c>
      <c r="C31" s="13" t="inlineStr">
        <is>
          <t>Practical: Testing Foods for Biological Molecules [BI2.101]</t>
        </is>
      </c>
      <c r="D31" s="12" t="inlineStr">
        <is>
          <t>Use reagents to test for carbohydrates (glucose and starch), lipids and protein in a range of foods.</t>
        </is>
      </c>
      <c r="E31" s="12" t="inlineStr">
        <is>
          <t>57f0df55-6c9f-4a79-a740-00b881ec60e4</t>
        </is>
      </c>
    </row>
    <row r="32" ht="45" customHeight="1">
      <c r="A32" s="12" t="inlineStr">
        <is>
          <t>10. Life at Molecular, Cellular &amp; Tissue Level</t>
        </is>
      </c>
      <c r="B32" s="12" t="inlineStr">
        <is>
          <t>10. Life at Molecular, Cellular &amp; Tissue Level</t>
        </is>
      </c>
      <c r="C32" s="13" t="inlineStr">
        <is>
          <t>Chemistry of Food: Proteins [BI2.08]</t>
        </is>
      </c>
      <c r="D32" s="12" t="inlineStr">
        <is>
          <t>Describe the structure of proteins and state how they are used by organisms.</t>
        </is>
      </c>
      <c r="E32" s="12" t="inlineStr">
        <is>
          <t>005102be-504b-4b14-8036-bf0b88a1c26b</t>
        </is>
      </c>
    </row>
    <row r="33" ht="45" customHeight="1">
      <c r="A33" s="12" t="inlineStr">
        <is>
          <t>10. Life at Molecular, Cellular &amp; Tissue Level</t>
        </is>
      </c>
      <c r="B33" s="12" t="inlineStr">
        <is>
          <t>10. Life at Molecular, Cellular &amp; Tissue Level</t>
        </is>
      </c>
      <c r="C33" s="13" t="inlineStr">
        <is>
          <t>Enzymes: Structure &amp; Function [BI2.10]</t>
        </is>
      </c>
      <c r="D33" s="12" t="inlineStr">
        <is>
          <t>Describe the structure of enzymes and the lock and key model.</t>
        </is>
      </c>
      <c r="E33" s="12" t="inlineStr">
        <is>
          <t>9a3c9a4c-c23a-4ea6-ab8b-e7f2eaa97afd</t>
        </is>
      </c>
    </row>
    <row r="34" ht="45" customHeight="1">
      <c r="A34" s="12" t="inlineStr">
        <is>
          <t>10. Life at Molecular, Cellular &amp; Tissue Level</t>
        </is>
      </c>
      <c r="B34" s="12" t="inlineStr">
        <is>
          <t>10. Life at Molecular, Cellular &amp; Tissue Level</t>
        </is>
      </c>
      <c r="C34" s="13" t="inlineStr">
        <is>
          <t>Enzymes: Metabolism [BI2.11]</t>
        </is>
      </c>
      <c r="D34" s="12" t="inlineStr">
        <is>
          <t>Define metabolism and state that enzymes regulate metabolism.</t>
        </is>
      </c>
      <c r="E34" s="12" t="inlineStr">
        <is>
          <t>9d731c14-3439-4b67-b4a9-207254b6281e</t>
        </is>
      </c>
    </row>
    <row r="35" ht="45" customHeight="1">
      <c r="A35" s="12" t="inlineStr">
        <is>
          <t>10. Life at Molecular, Cellular &amp; Tissue Level</t>
        </is>
      </c>
      <c r="B35" s="12" t="inlineStr">
        <is>
          <t>10. Life at Molecular, Cellular &amp; Tissue Level</t>
        </is>
      </c>
      <c r="C35" s="13" t="inlineStr">
        <is>
          <t>Enzymes: Factors Affecting Activity [BI2.12]</t>
        </is>
      </c>
      <c r="D35" s="12" t="inlineStr">
        <is>
          <t>State that temperature and pH affect the rate of an enzyme catalysed reaction.</t>
        </is>
      </c>
      <c r="E35" s="12" t="inlineStr">
        <is>
          <t>32b64d64-df9f-4ee3-adae-a5bb9b909068</t>
        </is>
      </c>
    </row>
    <row r="36" ht="45" customHeight="1">
      <c r="A36" s="12" t="inlineStr">
        <is>
          <t>10. Life at Molecular, Cellular &amp; Tissue Level</t>
        </is>
      </c>
      <c r="B36" s="12" t="inlineStr">
        <is>
          <t>10. Life at Molecular, Cellular &amp; Tissue Level</t>
        </is>
      </c>
      <c r="C36" s="13" t="inlineStr">
        <is>
          <t>Enzymes: Collision Theory [BI2.13]</t>
        </is>
      </c>
      <c r="D36" s="12" t="inlineStr">
        <is>
          <t>Use collision theory to explain how concentration, surface area, temperature and catalyst (including enzymes) affect the rate of reaction.</t>
        </is>
      </c>
      <c r="E36" s="12" t="inlineStr">
        <is>
          <t>73ef4ab9-44a7-46d2-a53b-ea420525e80d</t>
        </is>
      </c>
    </row>
    <row r="37" ht="45" customHeight="1">
      <c r="A37" s="12" t="inlineStr">
        <is>
          <t>10. Life at Molecular, Cellular &amp; Tissue Level</t>
        </is>
      </c>
      <c r="B37" s="12" t="inlineStr">
        <is>
          <t>10. Life at Molecular, Cellular &amp; Tissue Level</t>
        </is>
      </c>
      <c r="C37" s="13" t="inlineStr">
        <is>
          <t>Enzymes: Explaining Factors Affecting Activity [BI2.14]</t>
        </is>
      </c>
      <c r="D37" s="12" t="inlineStr">
        <is>
          <t>Explain why temperature and pH affect the rate of an enzyme catalysed reaction.</t>
        </is>
      </c>
      <c r="E37" s="12" t="inlineStr">
        <is>
          <t>1b5ded1e-b0bd-43df-9552-a55fceb4cbe5</t>
        </is>
      </c>
    </row>
    <row r="38" ht="45" customHeight="1">
      <c r="A38" s="12" t="inlineStr">
        <is>
          <t>10. Life at Molecular, Cellular &amp; Tissue Level</t>
        </is>
      </c>
      <c r="B38" s="12" t="inlineStr">
        <is>
          <t>10. Life at Molecular, Cellular &amp; Tissue Level</t>
        </is>
      </c>
      <c r="C38" s="13" t="inlineStr">
        <is>
          <t>Introduction to Prokaryotic &amp; Eukaryotic Cells [BI1.01]</t>
        </is>
      </c>
      <c r="D38" s="12" t="inlineStr">
        <is>
          <t>An introduction to the differences between prokaryotic and eukaryotic cells and their sizes.</t>
        </is>
      </c>
      <c r="E38" s="12" t="inlineStr">
        <is>
          <t>735317fe-be70-40b6-96ba-b9363ba70be6</t>
        </is>
      </c>
    </row>
    <row r="39" ht="45" customHeight="1">
      <c r="A39" s="12" t="inlineStr">
        <is>
          <t>10. Life at Molecular, Cellular &amp; Tissue Level</t>
        </is>
      </c>
      <c r="B39" s="12" t="inlineStr">
        <is>
          <t>10. Life at Molecular, Cellular &amp; Tissue Level</t>
        </is>
      </c>
      <c r="C39" s="13" t="inlineStr">
        <is>
          <t>Animal Cells [BI1.02]</t>
        </is>
      </c>
      <c r="D39" s="12" t="inlineStr">
        <is>
          <t>Identify the sub-cellular structures of animal cells and give their functions.</t>
        </is>
      </c>
      <c r="E39" s="12" t="inlineStr">
        <is>
          <t>d3c60670-248c-4409-8c50-f625b7ac430a</t>
        </is>
      </c>
    </row>
    <row r="40" ht="45" customHeight="1">
      <c r="A40" s="12" t="inlineStr">
        <is>
          <t>10. Life at Molecular, Cellular &amp; Tissue Level</t>
        </is>
      </c>
      <c r="B40" s="12" t="inlineStr">
        <is>
          <t>10. Life at Molecular, Cellular &amp; Tissue Level</t>
        </is>
      </c>
      <c r="C40" s="13" t="inlineStr">
        <is>
          <t>Plant Cells [BI1.03]</t>
        </is>
      </c>
      <c r="D40" s="12" t="inlineStr">
        <is>
          <t>Identify the sub-cellular structures of plant cells and give their functions.</t>
        </is>
      </c>
      <c r="E40" s="12" t="inlineStr">
        <is>
          <t>fd42476a-c519-4d72-be0a-3fb5c93e2f45</t>
        </is>
      </c>
    </row>
    <row r="41" ht="45" customHeight="1">
      <c r="A41" s="12" t="inlineStr">
        <is>
          <t>10. Life at Molecular, Cellular &amp; Tissue Level</t>
        </is>
      </c>
      <c r="B41" s="12" t="inlineStr">
        <is>
          <t>10. Life at Molecular, Cellular &amp; Tissue Level</t>
        </is>
      </c>
      <c r="C41" s="13" t="inlineStr">
        <is>
          <t>Comparing Animal &amp; Plant Cells [BI1.04]</t>
        </is>
      </c>
      <c r="D41" s="12" t="inlineStr">
        <is>
          <t>Compare the structure of animal and plant cells and give their functions.</t>
        </is>
      </c>
      <c r="E41" s="12" t="inlineStr">
        <is>
          <t>d4489c86-0728-445d-9c70-69635caa8f9f</t>
        </is>
      </c>
    </row>
    <row r="42" ht="45" customHeight="1">
      <c r="A42" s="12" t="inlineStr">
        <is>
          <t>10. Life at Molecular, Cellular &amp; Tissue Level</t>
        </is>
      </c>
      <c r="B42" s="12" t="inlineStr">
        <is>
          <t>10. Life at Molecular, Cellular &amp; Tissue Level</t>
        </is>
      </c>
      <c r="C42" s="13" t="inlineStr">
        <is>
          <t>Comparing Prokaryotic &amp; Eukaryotic Cells [BI1.07]</t>
        </is>
      </c>
      <c r="D42" s="12" t="inlineStr">
        <is>
          <t>Compare the structure of prokaryotic and eukaryotic cells.</t>
        </is>
      </c>
      <c r="E42" s="12" t="inlineStr">
        <is>
          <t>ad65f06c-8095-4944-8941-3dce2b0a7673</t>
        </is>
      </c>
    </row>
    <row r="43" ht="45" customHeight="1">
      <c r="A43" s="12" t="inlineStr">
        <is>
          <t>10. Life at Molecular, Cellular &amp; Tissue Level</t>
        </is>
      </c>
      <c r="B43" s="12" t="inlineStr">
        <is>
          <t>10. Life at Molecular, Cellular &amp; Tissue Level</t>
        </is>
      </c>
      <c r="C43" s="13" t="inlineStr">
        <is>
          <t>Microscopes [BI1.10]</t>
        </is>
      </c>
      <c r="D43" s="12" t="inlineStr">
        <is>
          <t>Describe the developments in microscopy techniques over time and explain how electron microscopy has increased understanding of cells.</t>
        </is>
      </c>
      <c r="E43" s="12" t="inlineStr">
        <is>
          <t>3b8cfa2f-faa9-47d7-acc4-583fb2e479ae</t>
        </is>
      </c>
    </row>
    <row r="44" ht="45" customHeight="1">
      <c r="A44" s="12" t="inlineStr">
        <is>
          <t>10. Life at Molecular, Cellular &amp; Tissue Level</t>
        </is>
      </c>
      <c r="B44" s="12" t="inlineStr">
        <is>
          <t>10. Life at Molecular, Cellular &amp; Tissue Level</t>
        </is>
      </c>
      <c r="C44" s="13" t="inlineStr">
        <is>
          <t>Calculating Magnification I [BI1.11]</t>
        </is>
      </c>
      <c r="D44" s="12" t="inlineStr">
        <is>
          <t>Calculate magnification without unit conversions.</t>
        </is>
      </c>
      <c r="E44" s="12" t="inlineStr">
        <is>
          <t>9126ac0d-47cc-4d28-b3d6-6a983972120c</t>
        </is>
      </c>
    </row>
    <row r="45" ht="45" customHeight="1">
      <c r="A45" s="12" t="inlineStr">
        <is>
          <t>10. Life at Molecular, Cellular &amp; Tissue Level</t>
        </is>
      </c>
      <c r="B45" s="12" t="inlineStr">
        <is>
          <t>10. Life at Molecular, Cellular &amp; Tissue Level</t>
        </is>
      </c>
      <c r="C45" s="13" t="inlineStr">
        <is>
          <t>Calculating Magnification II [BI1.12]</t>
        </is>
      </c>
      <c r="D45" s="12" t="inlineStr">
        <is>
          <t>Calculate magnification with unit conversions.</t>
        </is>
      </c>
      <c r="E45" s="12" t="inlineStr">
        <is>
          <t>c5959574-c65e-4346-9951-adafa66aae57</t>
        </is>
      </c>
    </row>
    <row r="46" ht="45" customHeight="1">
      <c r="A46" s="12" t="inlineStr">
        <is>
          <t>10. Life at Molecular, Cellular &amp; Tissue Level</t>
        </is>
      </c>
      <c r="B46" s="12" t="inlineStr">
        <is>
          <t>10. Life at Molecular, Cellular &amp; Tissue Level</t>
        </is>
      </c>
      <c r="C46" s="13" t="inlineStr">
        <is>
          <t>Rearranging the Magnification Equation [BI1.13]</t>
        </is>
      </c>
      <c r="D46" s="12" t="inlineStr">
        <is>
          <t>Rearrange the magnification equation.</t>
        </is>
      </c>
      <c r="E46" s="12" t="inlineStr">
        <is>
          <t>52d64c24-52a4-43d3-8983-3895b2f086ff</t>
        </is>
      </c>
    </row>
    <row r="47" ht="45" customHeight="1">
      <c r="A47" s="12" t="inlineStr">
        <is>
          <t>10. Life at Molecular, Cellular &amp; Tissue Level</t>
        </is>
      </c>
      <c r="B47" s="12" t="inlineStr">
        <is>
          <t>10. Life at Molecular, Cellular &amp; Tissue Level</t>
        </is>
      </c>
      <c r="C47" s="13" t="inlineStr">
        <is>
          <t>Practical: Preparing a Microscope Slide - Onion [BI1.058]</t>
        </is>
      </c>
      <c r="D47" s="12" t="inlineStr">
        <is>
          <t>Step-by-step guide to preparing a microscope slide of an onion cell for viewing under a light microscope.</t>
        </is>
      </c>
      <c r="E47" s="12" t="inlineStr">
        <is>
          <t>7f9bb70c-ad5d-4ddd-90bd-039266f21ad2</t>
        </is>
      </c>
    </row>
    <row r="48" ht="45" customHeight="1">
      <c r="A48" s="12" t="inlineStr">
        <is>
          <t>10. Life at Molecular, Cellular &amp; Tissue Level</t>
        </is>
      </c>
      <c r="B48" s="12" t="inlineStr">
        <is>
          <t>10. Life at Molecular, Cellular &amp; Tissue Level</t>
        </is>
      </c>
      <c r="C48" s="13" t="inlineStr">
        <is>
          <t>Practical: Preparing a Microscope Slide - Cheek Cells [BI1.059]</t>
        </is>
      </c>
      <c r="D48" s="12" t="inlineStr">
        <is>
          <t>Step-by-step guide to preparing a microscope slide of cheek cells for viewing under a light microscope.</t>
        </is>
      </c>
      <c r="E48" s="12" t="inlineStr">
        <is>
          <t>fdeddd3b-cfcc-44b6-844b-d8b0219a2870</t>
        </is>
      </c>
    </row>
    <row r="49" ht="45" customHeight="1">
      <c r="A49" s="12" t="inlineStr">
        <is>
          <t>10. Life at Molecular, Cellular &amp; Tissue Level</t>
        </is>
      </c>
      <c r="B49" s="12" t="inlineStr">
        <is>
          <t>10. Life at Molecular, Cellular &amp; Tissue Level</t>
        </is>
      </c>
      <c r="C49" s="13" t="inlineStr">
        <is>
          <t>Required Practical 1: Using a Light Microscope [BI1.14]</t>
        </is>
      </c>
      <c r="D49" s="12" t="inlineStr">
        <is>
          <t xml:space="preserve">Using a light microscope to observe, draw and label cells. </t>
        </is>
      </c>
      <c r="E49" s="12" t="inlineStr">
        <is>
          <t>b56a3e29-8d88-4a54-837c-f45c1a63d5bb</t>
        </is>
      </c>
    </row>
    <row r="50" ht="45" customHeight="1">
      <c r="A50" s="12" t="inlineStr">
        <is>
          <t>10. Life at Molecular, Cellular &amp; Tissue Level</t>
        </is>
      </c>
      <c r="B50" s="12" t="inlineStr">
        <is>
          <t>10. Life at Molecular, Cellular &amp; Tissue Level</t>
        </is>
      </c>
      <c r="C50" s="13" t="inlineStr">
        <is>
          <t>Chromosomes [BI1.18]</t>
        </is>
      </c>
      <c r="D50" s="12" t="inlineStr">
        <is>
          <t xml:space="preserve">State where chromosomes are found and their arrangement. Define DNA, chromosome and gene. </t>
        </is>
      </c>
      <c r="E50" s="12" t="inlineStr">
        <is>
          <t>039181d6-ab80-4d7a-9dbd-115ae3539d39</t>
        </is>
      </c>
    </row>
    <row r="51" ht="45" customHeight="1">
      <c r="A51" s="12" t="inlineStr">
        <is>
          <t>10. Life at Molecular, Cellular &amp; Tissue Level</t>
        </is>
      </c>
      <c r="B51" s="12" t="inlineStr">
        <is>
          <t>10. Life at Molecular, Cellular &amp; Tissue Level</t>
        </is>
      </c>
      <c r="C51" s="13" t="inlineStr">
        <is>
          <t>The Cell Cycle [BI1.19]</t>
        </is>
      </c>
      <c r="D51" s="12" t="inlineStr">
        <is>
          <t>Describe the stages of the cell cycle.</t>
        </is>
      </c>
      <c r="E51" s="12" t="inlineStr">
        <is>
          <t>138b4d3e-9313-4047-ad8f-f6525b336237</t>
        </is>
      </c>
    </row>
    <row r="52" ht="45" customHeight="1">
      <c r="A52" s="12" t="inlineStr">
        <is>
          <t>10. Life at Molecular, Cellular &amp; Tissue Level</t>
        </is>
      </c>
      <c r="B52" s="12" t="inlineStr">
        <is>
          <t>10. Life at Molecular, Cellular &amp; Tissue Level</t>
        </is>
      </c>
      <c r="C52" s="13" t="inlineStr">
        <is>
          <t>Cell Division: Mitosis [BI1.20]</t>
        </is>
      </c>
      <c r="D52" s="12" t="inlineStr">
        <is>
          <t>Describe the process of cell division by mitosis.</t>
        </is>
      </c>
      <c r="E52" s="12" t="inlineStr">
        <is>
          <t>460eedbf-6050-4503-8247-b5108403bc6b</t>
        </is>
      </c>
    </row>
    <row r="53" ht="45" customHeight="1">
      <c r="A53" s="12" t="inlineStr">
        <is>
          <t>10. Life at Molecular, Cellular &amp; Tissue Level</t>
        </is>
      </c>
      <c r="B53" s="12" t="inlineStr">
        <is>
          <t>10. Life at Molecular, Cellular &amp; Tissue Level</t>
        </is>
      </c>
      <c r="C53" s="13" t="inlineStr">
        <is>
          <t>Binary Fission [BI1.21]</t>
        </is>
      </c>
      <c r="D53" s="12" t="inlineStr">
        <is>
          <t>Describe the process of cell division by binary fission.</t>
        </is>
      </c>
      <c r="E53" s="12" t="inlineStr">
        <is>
          <t>a65745f4-54ae-41f0-b02d-99729d22aac2</t>
        </is>
      </c>
    </row>
    <row r="54" ht="45" customHeight="1">
      <c r="A54" s="12" t="inlineStr">
        <is>
          <t>10. Life at Molecular, Cellular &amp; Tissue Level</t>
        </is>
      </c>
      <c r="B54" s="12" t="inlineStr">
        <is>
          <t>10. Life at Molecular, Cellular &amp; Tissue Level</t>
        </is>
      </c>
      <c r="C54" s="13" t="inlineStr">
        <is>
          <t>Benign &amp; Malignant Tumours [BI2.61]</t>
        </is>
      </c>
      <c r="D54" s="12" t="inlineStr">
        <is>
          <t>Describe the changes in cells that can lead to tumour growth, describe the characteristics of benign and malignant tumours and give risk factors for developing cancers.</t>
        </is>
      </c>
      <c r="E54" s="12" t="inlineStr">
        <is>
          <t>b21e1c71-d373-4f75-9528-f62e7590eb2e</t>
        </is>
      </c>
    </row>
    <row r="55" ht="45" customHeight="1">
      <c r="A55" s="12" t="inlineStr">
        <is>
          <t>10. Life at Molecular, Cellular &amp; Tissue Level</t>
        </is>
      </c>
      <c r="B55" s="12" t="inlineStr">
        <is>
          <t>10. Life at Molecular, Cellular &amp; Tissue Level</t>
        </is>
      </c>
      <c r="C55" s="13" t="inlineStr">
        <is>
          <t>The Costs of Non-Communicable Disease [BI2.57]</t>
        </is>
      </c>
      <c r="D55" s="12" t="inlineStr">
        <is>
          <t>Describe the human and financial cost of non-communicable disease to an individual, a local community, a nation or globally.</t>
        </is>
      </c>
      <c r="E55" s="12" t="inlineStr">
        <is>
          <t>58f818e6-3ae5-4cc9-b876-3120e36d40e8</t>
        </is>
      </c>
    </row>
    <row r="56" ht="45" customHeight="1">
      <c r="A56" s="12" t="inlineStr">
        <is>
          <t>10. Life at Molecular, Cellular &amp; Tissue Level</t>
        </is>
      </c>
      <c r="B56" s="12" t="inlineStr">
        <is>
          <t>10. Life at Molecular, Cellular &amp; Tissue Level</t>
        </is>
      </c>
      <c r="C56" s="13" t="inlineStr">
        <is>
          <t>Differentiation [BI1.15]</t>
        </is>
      </c>
      <c r="D56" s="12" t="inlineStr">
        <is>
          <t>Describe cell differentiation in animals and plants and explain its importance.</t>
        </is>
      </c>
      <c r="E56" s="12" t="inlineStr">
        <is>
          <t>65851c70-4454-493d-b5eb-c25c68e528b8</t>
        </is>
      </c>
    </row>
    <row r="57" ht="45" customHeight="1">
      <c r="A57" s="12" t="inlineStr">
        <is>
          <t>10. Life at Molecular, Cellular &amp; Tissue Level</t>
        </is>
      </c>
      <c r="B57" s="12" t="inlineStr">
        <is>
          <t>10. Life at Molecular, Cellular &amp; Tissue Level</t>
        </is>
      </c>
      <c r="C57" s="13" t="inlineStr">
        <is>
          <t>Plant Organs &amp; Organ Systems [BI2.75]</t>
        </is>
      </c>
      <c r="D57" s="12" t="inlineStr">
        <is>
          <t>Give a definition of a cell, tissue, organ, organ system and organism. Identify plant organs and describe the system for transporting substances around the plant.</t>
        </is>
      </c>
      <c r="E57" s="12" t="inlineStr">
        <is>
          <t>e5ffa5a1-7753-43a1-a701-2950955feab4</t>
        </is>
      </c>
    </row>
    <row r="58" ht="45" customHeight="1">
      <c r="A58" s="12" t="inlineStr">
        <is>
          <t>10. Life at Molecular, Cellular &amp; Tissue Level</t>
        </is>
      </c>
      <c r="B58" s="12" t="inlineStr">
        <is>
          <t>10. Life at Molecular, Cellular &amp; Tissue Level</t>
        </is>
      </c>
      <c r="C58" s="13" t="inlineStr">
        <is>
          <t>Describing the Structure &amp; Function of Plant Tissues [BI2.76]</t>
        </is>
      </c>
      <c r="D58" s="12" t="inlineStr">
        <is>
          <t>Describe the structure of different plant tissues and give their functions.</t>
        </is>
      </c>
      <c r="E58" s="12" t="inlineStr">
        <is>
          <t>8a41158d-e325-47a7-aa56-b4a890066092</t>
        </is>
      </c>
    </row>
    <row r="59" ht="45" customHeight="1">
      <c r="A59" s="12" t="inlineStr">
        <is>
          <t>10. Life at Molecular, Cellular &amp; Tissue Level</t>
        </is>
      </c>
      <c r="B59" s="12" t="inlineStr">
        <is>
          <t>10. Life at Molecular, Cellular &amp; Tissue Level</t>
        </is>
      </c>
      <c r="C59" s="13" t="inlineStr">
        <is>
          <t>Explaining the Structure of Plant Tissues [BI2.77]</t>
        </is>
      </c>
      <c r="D59" s="12" t="inlineStr">
        <is>
          <t>Explain how plant tissues are adapted for their functions.</t>
        </is>
      </c>
      <c r="E59" s="12" t="inlineStr">
        <is>
          <t>35af4f90-16fa-414c-a516-820673bfbb45</t>
        </is>
      </c>
    </row>
    <row r="60" ht="45" customHeight="1">
      <c r="A60" s="12" t="inlineStr">
        <is>
          <t>10. Life at Molecular, Cellular &amp; Tissue Level</t>
        </is>
      </c>
      <c r="B60" s="12" t="inlineStr">
        <is>
          <t>10. Life at Molecular, Cellular &amp; Tissue Level</t>
        </is>
      </c>
      <c r="C60" s="13" t="inlineStr">
        <is>
          <t>Animal Tissues [BI2.01]</t>
        </is>
      </c>
      <c r="D60" s="12" t="inlineStr">
        <is>
          <t>Give a definition of a tissue and some examples from animals.</t>
        </is>
      </c>
      <c r="E60" s="12" t="inlineStr">
        <is>
          <t>eadcb639-f00f-41b6-95e8-7d0aa29943b4</t>
        </is>
      </c>
    </row>
    <row r="61" ht="45" customHeight="1">
      <c r="A61" s="12" t="inlineStr">
        <is>
          <t>10. Life at Molecular, Cellular &amp; Tissue Level</t>
        </is>
      </c>
      <c r="B61" s="12" t="inlineStr">
        <is>
          <t>10. Life at Molecular, Cellular &amp; Tissue Level</t>
        </is>
      </c>
      <c r="C61" s="13" t="inlineStr">
        <is>
          <t>The Immune System [BI3.21]</t>
        </is>
      </c>
      <c r="D61" s="12" t="inlineStr">
        <is>
          <t>Describe phagocytosis, antibody production and antitoxin production.</t>
        </is>
      </c>
      <c r="E61" s="12" t="inlineStr">
        <is>
          <t>3cf2c335-354a-4164-adf6-0173dc30e697</t>
        </is>
      </c>
    </row>
    <row r="62" ht="45" customHeight="1">
      <c r="A62" s="12" t="inlineStr">
        <is>
          <t>10. Life at Molecular, Cellular &amp; Tissue Level</t>
        </is>
      </c>
      <c r="B62" s="12" t="inlineStr">
        <is>
          <t>10. Life at Molecular, Cellular &amp; Tissue Level</t>
        </is>
      </c>
      <c r="C62" s="13" t="inlineStr">
        <is>
          <t>Antigens, Antibodies &amp; Immunity [BI3.22]</t>
        </is>
      </c>
      <c r="D62" s="12" t="inlineStr">
        <is>
          <t>Define antigen &amp; antibody. Describe the specific nature of antibodies, the 'memory' of the immune system and the primary and secondary immune responses.</t>
        </is>
      </c>
      <c r="E62" s="12" t="inlineStr">
        <is>
          <t>0dbb5429-c4c6-4b8d-ae88-1cfae1791b20</t>
        </is>
      </c>
    </row>
    <row r="63" ht="45" customHeight="1">
      <c r="A63" s="12" t="inlineStr">
        <is>
          <t>10. Life at Molecular, Cellular &amp; Tissue Level</t>
        </is>
      </c>
      <c r="B63" s="12" t="inlineStr">
        <is>
          <t>10. Life at Molecular, Cellular &amp; Tissue Level</t>
        </is>
      </c>
      <c r="C63" s="13" t="inlineStr">
        <is>
          <t>Vaccinations: Traditional Vaccines [BI3.23]</t>
        </is>
      </c>
      <c r="D63" s="12" t="inlineStr">
        <is>
          <t>Describe vaccines that contain attenuated pathogens or parts of pathogens and explain how they work. Describe the primary and secondary immune response and how this applies to vaccination programs.</t>
        </is>
      </c>
      <c r="E63" s="12" t="inlineStr">
        <is>
          <t>7ed2affd-1fe6-49e6-a429-722c12e5328c</t>
        </is>
      </c>
    </row>
    <row r="64" ht="45" customHeight="1">
      <c r="A64" s="12" t="inlineStr">
        <is>
          <t>10. Life at Molecular, Cellular &amp; Tissue Level</t>
        </is>
      </c>
      <c r="B64" s="12" t="inlineStr">
        <is>
          <t>10. Life at Molecular, Cellular &amp; Tissue Level</t>
        </is>
      </c>
      <c r="C64" s="13" t="inlineStr">
        <is>
          <t>Vaccinations: mRNA Vaccines [BI3.24]</t>
        </is>
      </c>
      <c r="D64" s="12" t="inlineStr">
        <is>
          <t>Describe mRNA vaccines and explain how they work. Describe the primary and secondary immune response and how this applies to vaccination programs. Includes some graph reading/interpreting.</t>
        </is>
      </c>
      <c r="E64" s="12" t="inlineStr">
        <is>
          <t>24f3005b-108a-4ff7-9249-5f2b44d1ee53</t>
        </is>
      </c>
    </row>
    <row r="65" ht="45" customHeight="1">
      <c r="A65" s="12" t="inlineStr">
        <is>
          <t>10. Life at Molecular, Cellular &amp; Tissue Level</t>
        </is>
      </c>
      <c r="B65" s="12" t="inlineStr">
        <is>
          <t>10. Life at Molecular, Cellular &amp; Tissue Level</t>
        </is>
      </c>
      <c r="C65" s="13" t="inlineStr">
        <is>
          <t>Vaccinations: Dealing with Variants [BI3.25]</t>
        </is>
      </c>
      <c r="D65" s="12" t="inlineStr">
        <is>
          <t>Explain what variants of pathogens are and how vaccine development attempts to tackle them.</t>
        </is>
      </c>
      <c r="E65" s="12" t="inlineStr">
        <is>
          <t>e7205415-4454-4e9f-9b72-9b49d5bcda67</t>
        </is>
      </c>
    </row>
    <row r="66" ht="45" customHeight="1">
      <c r="A66" s="12" t="inlineStr">
        <is>
          <t>10. Life at Molecular, Cellular &amp; Tissue Level</t>
        </is>
      </c>
      <c r="B66" s="12" t="inlineStr">
        <is>
          <t>10. Life at Molecular, Cellular &amp; Tissue Level</t>
        </is>
      </c>
      <c r="C66" s="13" t="inlineStr">
        <is>
          <t>Vaccinations: Herd immunity [BI3.26]</t>
        </is>
      </c>
      <c r="D66" s="12" t="inlineStr">
        <is>
          <t>Describe and explain herd immunity. Compare the eradication of small pox with the reemergence of measles.</t>
        </is>
      </c>
      <c r="E66" s="12" t="inlineStr">
        <is>
          <t>4a634b6e-7b41-4235-999e-ece90bb455d2</t>
        </is>
      </c>
    </row>
    <row r="67" ht="45" customHeight="1">
      <c r="A67" s="12" t="inlineStr">
        <is>
          <t>10. Life at Molecular, Cellular &amp; Tissue Level</t>
        </is>
      </c>
      <c r="B67" s="12" t="inlineStr">
        <is>
          <t>10. Life at Molecular, Cellular &amp; Tissue Level</t>
        </is>
      </c>
      <c r="C67" s="13" t="inlineStr">
        <is>
          <t>Vaccinations: Misconceptions [BI3.27]</t>
        </is>
      </c>
      <c r="D67" s="12" t="inlineStr">
        <is>
          <t>Describe some common misconceptions regarding vaccines and explain the science behind the corrections.</t>
        </is>
      </c>
      <c r="E67" s="12" t="inlineStr">
        <is>
          <t>d57b8c1d-16dd-465a-88fc-f72b26e60ca1</t>
        </is>
      </c>
    </row>
    <row r="68" ht="45" customHeight="1">
      <c r="A68" s="12" t="inlineStr">
        <is>
          <t>10. Life at Molecular, Cellular &amp; Tissue Level</t>
        </is>
      </c>
      <c r="B68" s="12" t="inlineStr">
        <is>
          <t>10. Life at Molecular, Cellular &amp; Tissue Level</t>
        </is>
      </c>
      <c r="C68" s="13" t="inlineStr">
        <is>
          <t>Medical Drugs: Painkillers [BI3.28]</t>
        </is>
      </c>
      <c r="D68" s="12" t="inlineStr">
        <is>
          <t>Give definitions of medical drugs and painkiller. Identify when painkillers might be used and what they can/cannot treat.</t>
        </is>
      </c>
      <c r="E68" s="12" t="inlineStr">
        <is>
          <t>cf799dab-b194-4117-a925-70b8aafed44e</t>
        </is>
      </c>
    </row>
    <row r="69" ht="45" customHeight="1">
      <c r="A69" s="12" t="inlineStr">
        <is>
          <t>10. Life at Molecular, Cellular &amp; Tissue Level</t>
        </is>
      </c>
      <c r="B69" s="12" t="inlineStr">
        <is>
          <t>10. Life at Molecular, Cellular &amp; Tissue Level</t>
        </is>
      </c>
      <c r="C69" s="13" t="inlineStr">
        <is>
          <t>Medical Drugs: Antibiotics [BI3.29]</t>
        </is>
      </c>
      <c r="D69" s="12" t="inlineStr">
        <is>
          <t>Give definitions of medical drugs and antibiotic. Identify when antibiotics might be used and what they can/cannot treat.</t>
        </is>
      </c>
      <c r="E69" s="12" t="inlineStr">
        <is>
          <t>03e6210b-ff2a-4ff4-935c-806f4c7b200b</t>
        </is>
      </c>
    </row>
    <row r="70" ht="45" customHeight="1">
      <c r="A70" s="12" t="inlineStr">
        <is>
          <t>10. Life at Molecular, Cellular &amp; Tissue Level</t>
        </is>
      </c>
      <c r="B70" s="12" t="inlineStr">
        <is>
          <t>10. Life at Molecular, Cellular &amp; Tissue Level</t>
        </is>
      </c>
      <c r="C70" s="13" t="inlineStr">
        <is>
          <t>Medical Drugs: Other Antimicrobials [BI3.30]</t>
        </is>
      </c>
      <c r="D70" s="12" t="inlineStr">
        <is>
          <t>Give definitions of antimicrobial, antiseptic, disinfectant, antiviral, antifungal, fungicide and antiparasitic. Identify when they might be used and what they can/cannot treat.</t>
        </is>
      </c>
      <c r="E70" s="12" t="inlineStr">
        <is>
          <t>5d0afc5e-1a40-493a-b2bb-5c250de2d569</t>
        </is>
      </c>
    </row>
    <row r="71" ht="45" customHeight="1">
      <c r="A71" s="12" t="inlineStr">
        <is>
          <t>10. Life at Molecular, Cellular &amp; Tissue Level</t>
        </is>
      </c>
      <c r="B71" s="12" t="inlineStr">
        <is>
          <t>10. Life at Molecular, Cellular &amp; Tissue Level</t>
        </is>
      </c>
      <c r="C71" s="13" t="inlineStr">
        <is>
          <t>Cloning Plants [BI6.079]</t>
        </is>
      </c>
      <c r="D71" s="12" t="inlineStr">
        <is>
          <t>Describe how plants are cloned from cuttings and tissue cultures.</t>
        </is>
      </c>
      <c r="E71" s="12" t="inlineStr">
        <is>
          <t>4cf66e69-7669-479b-89da-87a3713c0b6d</t>
        </is>
      </c>
    </row>
    <row r="72" ht="45" customHeight="1">
      <c r="A72" s="12" t="inlineStr">
        <is>
          <t>10. Life at Molecular, Cellular &amp; Tissue Level</t>
        </is>
      </c>
      <c r="B72" s="12" t="inlineStr">
        <is>
          <t>10. Life at Molecular, Cellular &amp; Tissue Level</t>
        </is>
      </c>
      <c r="C72" s="13" t="inlineStr">
        <is>
          <t>Cloning Animals: Embryo Cloning [BI6.080]</t>
        </is>
      </c>
      <c r="D72" s="12" t="inlineStr">
        <is>
          <t>Describe and explain the process of embryo cloning to create cloned animals.</t>
        </is>
      </c>
      <c r="E72" s="12" t="inlineStr">
        <is>
          <t>314e1c61-03b0-45dd-91a8-b1e06538daaa</t>
        </is>
      </c>
    </row>
    <row r="73" ht="45" customHeight="1">
      <c r="A73" s="12" t="inlineStr">
        <is>
          <t>10. Life at Molecular, Cellular &amp; Tissue Level</t>
        </is>
      </c>
      <c r="B73" s="12" t="inlineStr">
        <is>
          <t>10. Life at Molecular, Cellular &amp; Tissue Level</t>
        </is>
      </c>
      <c r="C73" s="13" t="inlineStr">
        <is>
          <t>Cloning Animals: Adult Cell Cloning [BI6.081]</t>
        </is>
      </c>
      <c r="D73" s="12" t="inlineStr">
        <is>
          <t>Describe and explain the process of adult cell cloning to create cloned animals.</t>
        </is>
      </c>
      <c r="E73" s="12" t="inlineStr">
        <is>
          <t>b4afee1f-6024-4590-ade9-e08986208560</t>
        </is>
      </c>
    </row>
    <row r="74" ht="45" customHeight="1">
      <c r="A74" s="12" t="inlineStr">
        <is>
          <t>10. Life at Molecular, Cellular &amp; Tissue Level</t>
        </is>
      </c>
      <c r="B74" s="12" t="inlineStr">
        <is>
          <t>10. Life at Molecular, Cellular &amp; Tissue Level</t>
        </is>
      </c>
      <c r="C74" s="13" t="inlineStr">
        <is>
          <t>Science &amp; Ethics of Cloning [BI6.133]</t>
        </is>
      </c>
      <c r="D74" s="12" t="inlineStr">
        <is>
          <t>Explain the potential benefits and risks of
cloning in agriculture and in medicine, and that some people have ethical objections.</t>
        </is>
      </c>
      <c r="E74" s="12" t="inlineStr">
        <is>
          <t>53c17c37-84b8-40a5-99db-8d613e51aaf1</t>
        </is>
      </c>
    </row>
    <row r="75" ht="45" customHeight="1">
      <c r="A75" s="12" t="inlineStr">
        <is>
          <t>10. Life at Molecular, Cellular &amp; Tissue Level</t>
        </is>
      </c>
      <c r="B75" s="12" t="inlineStr">
        <is>
          <t>10. Life at Molecular, Cellular &amp; Tissue Level</t>
        </is>
      </c>
      <c r="C75" s="13" t="inlineStr">
        <is>
          <t>Diffusion [CK20.01]</t>
        </is>
      </c>
      <c r="D75" s="12" t="inlineStr">
        <is>
          <t>Define and describe diffusion.</t>
        </is>
      </c>
      <c r="E75" s="12" t="inlineStr">
        <is>
          <t>7331537c-b434-443d-947c-7376fd173bc9</t>
        </is>
      </c>
    </row>
    <row r="76" ht="45" customHeight="1">
      <c r="A76" s="12" t="inlineStr">
        <is>
          <t>10. Life at Molecular, Cellular &amp; Tissue Level</t>
        </is>
      </c>
      <c r="B76" s="12" t="inlineStr">
        <is>
          <t>10. Life at Molecular, Cellular &amp; Tissue Level</t>
        </is>
      </c>
      <c r="C76" s="13" t="inlineStr">
        <is>
          <t>Exchanging Substances: Diffusion [BI1.34]</t>
        </is>
      </c>
      <c r="D76" s="12" t="inlineStr">
        <is>
          <t>Define and describe diffusion.</t>
        </is>
      </c>
      <c r="E76" s="12" t="inlineStr">
        <is>
          <t>a8620ef2-49ad-4a14-bd53-186a798f2fd5</t>
        </is>
      </c>
    </row>
    <row r="77" ht="45" customHeight="1">
      <c r="A77" s="12" t="inlineStr">
        <is>
          <t>10. Life at Molecular, Cellular &amp; Tissue Level</t>
        </is>
      </c>
      <c r="B77" s="12" t="inlineStr">
        <is>
          <t>10. Life at Molecular, Cellular &amp; Tissue Level</t>
        </is>
      </c>
      <c r="C77" s="13" t="inlineStr">
        <is>
          <t>Rate of Diffusion [CK20.02]</t>
        </is>
      </c>
      <c r="D77" s="12" t="inlineStr">
        <is>
          <t>List the factors that affect the rate of diffusion (difference in concentration, temperature, area &amp; distance) and apply that knowledge.</t>
        </is>
      </c>
      <c r="E77" s="12" t="inlineStr">
        <is>
          <t>2fc413b2-0085-4564-8104-5765f85ac000</t>
        </is>
      </c>
    </row>
    <row r="78" ht="45" customHeight="1">
      <c r="A78" s="12" t="inlineStr">
        <is>
          <t>10. Life at Molecular, Cellular &amp; Tissue Level</t>
        </is>
      </c>
      <c r="B78" s="12" t="inlineStr">
        <is>
          <t>10. Life at Molecular, Cellular &amp; Tissue Level</t>
        </is>
      </c>
      <c r="C78" s="13" t="inlineStr">
        <is>
          <t>Exchanging Substances: Rate of Diffusion [BI1.67]</t>
        </is>
      </c>
      <c r="D78" s="12" t="inlineStr">
        <is>
          <t>List the factors that affect the rate of diffusion (concentration gradient, temperature, surface area &amp; distance) and apply this knowledge.</t>
        </is>
      </c>
      <c r="E78" s="12" t="inlineStr">
        <is>
          <t>3e7da8eb-98f4-4061-8313-ac907b03dd05</t>
        </is>
      </c>
    </row>
    <row r="79" ht="45" customHeight="1">
      <c r="A79" s="12" t="inlineStr">
        <is>
          <t>10. Life at Molecular, Cellular &amp; Tissue Level</t>
        </is>
      </c>
      <c r="B79" s="12" t="inlineStr">
        <is>
          <t>10. Life at Molecular, Cellular &amp; Tissue Level</t>
        </is>
      </c>
      <c r="C79" s="13" t="inlineStr">
        <is>
          <t>Exchanging Substances: Explaining the Rate of Diffusion [BI1.35]</t>
        </is>
      </c>
      <c r="D79" s="12" t="inlineStr">
        <is>
          <t>Explain the factors that affect the rate of diffusion (concentration gradient, temperature, surface area &amp; distance).</t>
        </is>
      </c>
      <c r="E79" s="12" t="inlineStr">
        <is>
          <t>d736b65a-8825-43fe-91fb-8716453e090c</t>
        </is>
      </c>
    </row>
    <row r="80" ht="45" customHeight="1">
      <c r="A80" s="12" t="inlineStr">
        <is>
          <t>10. Life at Molecular, Cellular &amp; Tissue Level</t>
        </is>
      </c>
      <c r="B80" s="12" t="inlineStr">
        <is>
          <t>10. Life at Molecular, Cellular &amp; Tissue Level</t>
        </is>
      </c>
      <c r="C80" s="13" t="inlineStr">
        <is>
          <t>Exchanging Substances: Biological Examples of Diffusion [BI1.36]</t>
        </is>
      </c>
      <c r="D80" s="12" t="inlineStr">
        <is>
          <t>Give examples of diffusion in biology.</t>
        </is>
      </c>
      <c r="E80" s="12" t="inlineStr">
        <is>
          <t>8e2b4da2-3c4d-4563-a2bd-f8fd6a82ce36</t>
        </is>
      </c>
    </row>
    <row r="81" ht="45" customHeight="1">
      <c r="A81" s="12" t="inlineStr">
        <is>
          <t>10. Life at Molecular, Cellular &amp; Tissue Level</t>
        </is>
      </c>
      <c r="B81" s="12" t="inlineStr">
        <is>
          <t>10. Life at Molecular, Cellular &amp; Tissue Level</t>
        </is>
      </c>
      <c r="C81" s="13" t="inlineStr">
        <is>
          <t>Exchanging Substances: Osmosis [BI1.37]</t>
        </is>
      </c>
      <c r="D81" s="12" t="inlineStr">
        <is>
          <t>Define and describe osmosis.</t>
        </is>
      </c>
      <c r="E81" s="12" t="inlineStr">
        <is>
          <t>fd577313-9050-4a3b-8592-f6375c630c92</t>
        </is>
      </c>
    </row>
    <row r="82" ht="45" customHeight="1">
      <c r="A82" s="12" t="inlineStr">
        <is>
          <t>10. Life at Molecular, Cellular &amp; Tissue Level</t>
        </is>
      </c>
      <c r="B82" s="12" t="inlineStr">
        <is>
          <t>10. Life at Molecular, Cellular &amp; Tissue Level</t>
        </is>
      </c>
      <c r="C82" s="13" t="inlineStr">
        <is>
          <t>Exchanging Substances: Active Transport [BI1.42]</t>
        </is>
      </c>
      <c r="D82" s="12" t="inlineStr">
        <is>
          <t>Define and describe active transport.</t>
        </is>
      </c>
      <c r="E82" s="12" t="inlineStr">
        <is>
          <t>45e6b080-9bf6-47bf-be41-e2d90d1dbd47</t>
        </is>
      </c>
    </row>
    <row r="83" ht="45" customHeight="1">
      <c r="A83" s="12" t="inlineStr">
        <is>
          <t>10. Life at Molecular, Cellular &amp; Tissue Level</t>
        </is>
      </c>
      <c r="B83" s="12" t="inlineStr">
        <is>
          <t>10. Life at Molecular, Cellular &amp; Tissue Level</t>
        </is>
      </c>
      <c r="C83" s="13" t="inlineStr">
        <is>
          <t>Surface Area to Volume Ratio [BI1.45]</t>
        </is>
      </c>
      <c r="D83" s="12" t="inlineStr">
        <is>
          <t>Calculate and compare surface area to volume ratios.</t>
        </is>
      </c>
      <c r="E83" s="12" t="inlineStr">
        <is>
          <t>9d6015ed-1df6-4f6c-9991-c9718132e66f</t>
        </is>
      </c>
    </row>
    <row r="84" ht="45" customHeight="1">
      <c r="A84" s="12" t="inlineStr">
        <is>
          <t>10. Life at Molecular, Cellular &amp; Tissue Level</t>
        </is>
      </c>
      <c r="B84" s="12" t="inlineStr">
        <is>
          <t>10. Life at Molecular, Cellular &amp; Tissue Level</t>
        </is>
      </c>
      <c r="C84" s="13" t="inlineStr">
        <is>
          <t>The Need for Exchange Surfaces [BI1.46]</t>
        </is>
      </c>
      <c r="D84" s="12" t="inlineStr">
        <is>
          <t>Use surface area to volume ratio to explain the need for exchange surfaces in multicellular organisms.</t>
        </is>
      </c>
      <c r="E84" s="12" t="inlineStr">
        <is>
          <t>7876329a-5649-4157-b055-f75402a7d939</t>
        </is>
      </c>
    </row>
    <row r="85" ht="45" customHeight="1">
      <c r="A85" s="12" t="inlineStr">
        <is>
          <t>10. Life at Molecular, Cellular &amp; Tissue Level</t>
        </is>
      </c>
      <c r="B85" s="12" t="inlineStr">
        <is>
          <t>10. Life at Molecular, Cellular &amp; Tissue Level</t>
        </is>
      </c>
      <c r="C85" s="13" t="inlineStr">
        <is>
          <t>Exchange Surfaces: Leaves [BI1.49]</t>
        </is>
      </c>
      <c r="D85" s="12" t="inlineStr">
        <is>
          <t>Describe the structure of leaves and explain how they are adapted for exchanging materials.</t>
        </is>
      </c>
      <c r="E85" s="12" t="inlineStr">
        <is>
          <t>f130fe3d-4c23-47d0-889b-46ce6455701c</t>
        </is>
      </c>
    </row>
    <row r="86" ht="45" customHeight="1">
      <c r="A86" s="12" t="inlineStr">
        <is>
          <t>10. Life at Molecular, Cellular &amp; Tissue Level</t>
        </is>
      </c>
      <c r="B86" s="12" t="inlineStr">
        <is>
          <t>10. Life at Molecular, Cellular &amp; Tissue Level</t>
        </is>
      </c>
      <c r="C86" s="13" t="inlineStr">
        <is>
          <t>Exchange Surfaces: Roots [BI1.50]</t>
        </is>
      </c>
      <c r="D86" s="12" t="inlineStr">
        <is>
          <t>Describe the structure of roots and explain how they are adapted for exchanging materials.</t>
        </is>
      </c>
      <c r="E86" s="12" t="inlineStr">
        <is>
          <t>9d992a53-e928-47fd-834b-49c8605784fe</t>
        </is>
      </c>
    </row>
    <row r="87" ht="45" customHeight="1">
      <c r="A87" s="12" t="inlineStr">
        <is>
          <t>10. Life at Molecular, Cellular &amp; Tissue Level</t>
        </is>
      </c>
      <c r="B87" s="12" t="inlineStr">
        <is>
          <t>10. Life at Molecular, Cellular &amp; Tissue Level</t>
        </is>
      </c>
      <c r="C87" s="13" t="inlineStr">
        <is>
          <t>Gas Exchange in Plants [BI2.78]</t>
        </is>
      </c>
      <c r="D87" s="12" t="inlineStr">
        <is>
          <t>Describe how gases are exchanged in plants, the leaf adaptations and how leaves compare to lungs. Explain the net movement of gases in the daylight compared to night.</t>
        </is>
      </c>
      <c r="E87" s="12" t="inlineStr">
        <is>
          <t>e3e53164-81f2-4e95-8704-015070826f60</t>
        </is>
      </c>
    </row>
    <row r="88" ht="45" customHeight="1">
      <c r="A88" s="12" t="inlineStr">
        <is>
          <t>10. Life at Molecular, Cellular &amp; Tissue Level</t>
        </is>
      </c>
      <c r="B88" s="12" t="inlineStr">
        <is>
          <t>10. Life at Molecular, Cellular &amp; Tissue Level</t>
        </is>
      </c>
      <c r="C88" s="13" t="inlineStr">
        <is>
          <t>Estimating the Surface Area of a Leaf [BI2.79]</t>
        </is>
      </c>
      <c r="D88" s="12" t="inlineStr">
        <is>
          <t>Use squared paper to estimate the surface area of a leaf.</t>
        </is>
      </c>
      <c r="E88" s="12" t="inlineStr">
        <is>
          <t>76412564-2c0a-46b9-a781-988f15480337</t>
        </is>
      </c>
    </row>
    <row r="89" ht="45" customHeight="1">
      <c r="A89" s="12" t="inlineStr">
        <is>
          <t>10. Life at Molecular, Cellular &amp; Tissue Level</t>
        </is>
      </c>
      <c r="B89" s="12" t="inlineStr">
        <is>
          <t>10. Life at Molecular, Cellular &amp; Tissue Level</t>
        </is>
      </c>
      <c r="C89" s="13" t="inlineStr">
        <is>
          <t>Investigating Stomata [BI2.80]</t>
        </is>
      </c>
      <c r="D89" s="12" t="inlineStr">
        <is>
          <t>Investigate the number of stomata using nail varnish or by peeling the epidermis. Assumes prior knowledge of using a microscope.</t>
        </is>
      </c>
      <c r="E89" s="12" t="inlineStr">
        <is>
          <t>aa3332ca-1c8c-4175-8556-f0458f613f01</t>
        </is>
      </c>
    </row>
    <row r="90" ht="45" customHeight="1">
      <c r="A90" s="12" t="inlineStr">
        <is>
          <t>10. Life at Molecular, Cellular &amp; Tissue Level</t>
        </is>
      </c>
      <c r="B90" s="12" t="inlineStr">
        <is>
          <t>10. Life at Molecular, Cellular &amp; Tissue Level</t>
        </is>
      </c>
      <c r="C90" s="13" t="inlineStr">
        <is>
          <t>Introduction to Photosynthesis [BI4.01]</t>
        </is>
      </c>
      <c r="D90" s="12" t="inlineStr">
        <is>
          <t>State that glucose is a store of chemical energy and why it is important to organisms. Explain the importance of producers.</t>
        </is>
      </c>
      <c r="E90" s="12" t="inlineStr">
        <is>
          <t>6dec8122-30e8-419d-9284-a96a80412dff</t>
        </is>
      </c>
    </row>
    <row r="91" ht="45" customHeight="1">
      <c r="A91" s="12" t="inlineStr">
        <is>
          <t>10. Life at Molecular, Cellular &amp; Tissue Level</t>
        </is>
      </c>
      <c r="B91" s="12" t="inlineStr">
        <is>
          <t>10. Life at Molecular, Cellular &amp; Tissue Level</t>
        </is>
      </c>
      <c r="C91" s="13" t="inlineStr">
        <is>
          <t>Photosynthesis: Leaf Adaptations [BI4.04]</t>
        </is>
      </c>
      <c r="D91" s="12" t="inlineStr">
        <is>
          <t>Describe &amp; explain the internal and external adaptations of a leaf.</t>
        </is>
      </c>
      <c r="E91" s="12" t="inlineStr">
        <is>
          <t>38681ba7-5bd1-4f5c-8d5e-7ee0c4e36ae1</t>
        </is>
      </c>
    </row>
    <row r="92" ht="45" customHeight="1">
      <c r="A92" s="12" t="inlineStr">
        <is>
          <t>10. Life at Molecular, Cellular &amp; Tissue Level</t>
        </is>
      </c>
      <c r="B92" s="12" t="inlineStr">
        <is>
          <t>10. Life at Molecular, Cellular &amp; Tissue Level</t>
        </is>
      </c>
      <c r="C92" s="13" t="inlineStr">
        <is>
          <t>Photosynthesis: How Plants Use Glucose [BI4.05]</t>
        </is>
      </c>
      <c r="D92" s="12" t="inlineStr">
        <is>
          <t>Describe how plants and algae use the glucose produced during photosynthesis.</t>
        </is>
      </c>
      <c r="E92" s="12" t="inlineStr">
        <is>
          <t>119aae33-7dbf-4275-9085-bafc14c70147</t>
        </is>
      </c>
    </row>
    <row r="93" ht="45" customHeight="1">
      <c r="A93" s="12" t="inlineStr">
        <is>
          <t>10. Life Processes in Plants &amp; Animals</t>
        </is>
      </c>
      <c r="B93" s="12" t="inlineStr">
        <is>
          <t>10. Life Processes in Plants &amp; Animals</t>
        </is>
      </c>
      <c r="C93" s="13" t="inlineStr">
        <is>
          <t>Diagnostic: Support &amp; Transport Systems in Plants [LS27.08]</t>
        </is>
      </c>
      <c r="D93" s="12" t="inlineStr">
        <is>
          <t>Diagnostic for the support &amp; transport systems in plants topic.</t>
        </is>
      </c>
      <c r="E93" s="12" t="inlineStr">
        <is>
          <t>6965a84a-681c-4525-bd49-921142a9124a</t>
        </is>
      </c>
    </row>
    <row r="94" ht="45" customHeight="1">
      <c r="A94" s="12" t="inlineStr">
        <is>
          <t>10. Life Processes in Plants &amp; Animals</t>
        </is>
      </c>
      <c r="B94" s="12" t="inlineStr">
        <is>
          <t>10. Life Processes in Plants &amp; Animals</t>
        </is>
      </c>
      <c r="C94" s="13" t="inlineStr">
        <is>
          <t>Diagnostic: Support Systems in Animals [LS27.09]</t>
        </is>
      </c>
      <c r="D94" s="12" t="inlineStr">
        <is>
          <t>Diagnostic for the support systems in animals  topic.</t>
        </is>
      </c>
      <c r="E94" s="12" t="inlineStr">
        <is>
          <t>c116a5d0-c1f8-48e0-bf62-8625b517b12f</t>
        </is>
      </c>
    </row>
    <row r="95" ht="45" customHeight="1">
      <c r="A95" s="12" t="inlineStr">
        <is>
          <t>10. Life Processes in Plants &amp; Animals</t>
        </is>
      </c>
      <c r="B95" s="12" t="inlineStr">
        <is>
          <t>10. Life Processes in Plants &amp; Animals</t>
        </is>
      </c>
      <c r="C95" s="13" t="inlineStr">
        <is>
          <t>Diagnostic: Transport Systems in Mammals [LS27.10]</t>
        </is>
      </c>
      <c r="D95" s="12" t="inlineStr">
        <is>
          <t>Diagnostic for the transport systems in mammals topic.</t>
        </is>
      </c>
      <c r="E95" s="12" t="inlineStr">
        <is>
          <t>7f5b9654-63b4-40e8-8dc3-2d1066f37c55</t>
        </is>
      </c>
    </row>
    <row r="96" ht="45" customHeight="1">
      <c r="A96" s="12" t="inlineStr">
        <is>
          <t>10. Life Processes in Plants &amp; Animals</t>
        </is>
      </c>
      <c r="B96" s="12" t="inlineStr">
        <is>
          <t>10. Life Processes in Plants &amp; Animals</t>
        </is>
      </c>
      <c r="C96" s="13" t="inlineStr">
        <is>
          <t>Diagnostic: Cardiovascular Disease [LS27.11]</t>
        </is>
      </c>
      <c r="D96" s="12" t="inlineStr">
        <is>
          <t>Diagnostic for the cardiovascular disease topic.</t>
        </is>
      </c>
      <c r="E96" s="12" t="inlineStr">
        <is>
          <t>581704e6-6586-40e2-bd98-dd4a02c3adf8</t>
        </is>
      </c>
    </row>
    <row r="97" ht="45" customHeight="1">
      <c r="A97" s="12" t="inlineStr">
        <is>
          <t>10. Life Processes in Plants &amp; Animals</t>
        </is>
      </c>
      <c r="B97" s="12" t="inlineStr">
        <is>
          <t>10. Life Processes in Plants &amp; Animals</t>
        </is>
      </c>
      <c r="C97" s="13" t="inlineStr">
        <is>
          <t>Transpiration [BI2.83]</t>
        </is>
      </c>
      <c r="D97" s="12" t="inlineStr">
        <is>
          <t>Describe transpiration and the transpiration stream.</t>
        </is>
      </c>
      <c r="E97" s="12" t="inlineStr">
        <is>
          <t>42e7b4ce-ec14-4b2b-8118-780f5fc0c66a</t>
        </is>
      </c>
    </row>
    <row r="98" ht="45" customHeight="1">
      <c r="A98" s="12" t="inlineStr">
        <is>
          <t>10. Life Processes in Plants &amp; Animals</t>
        </is>
      </c>
      <c r="B98" s="12" t="inlineStr">
        <is>
          <t>10. Life Processes in Plants &amp; Animals</t>
        </is>
      </c>
      <c r="C98" s="13" t="inlineStr">
        <is>
          <t>Transpiration: Factors Affecting the Rate [BI2.84]</t>
        </is>
      </c>
      <c r="D98" s="12" t="inlineStr">
        <is>
          <t>State which factors increase the rate of transpiration and which decrease it.</t>
        </is>
      </c>
      <c r="E98" s="12" t="inlineStr">
        <is>
          <t>7715dc3c-134b-4f2b-afb9-c822d6d46104</t>
        </is>
      </c>
    </row>
    <row r="99" ht="45" customHeight="1">
      <c r="A99" s="12" t="inlineStr">
        <is>
          <t>10. Life Processes in Plants &amp; Animals</t>
        </is>
      </c>
      <c r="B99" s="12" t="inlineStr">
        <is>
          <t>10. Life Processes in Plants &amp; Animals</t>
        </is>
      </c>
      <c r="C99" s="13" t="inlineStr">
        <is>
          <t>Transpiration: Explaining Effects [BI2.85]</t>
        </is>
      </c>
      <c r="D99" s="12" t="inlineStr">
        <is>
          <t>Explain why some factors increase the rate of transpiration and some decrease it.</t>
        </is>
      </c>
      <c r="E99" s="12" t="inlineStr">
        <is>
          <t>97d506fd-70ef-4e4e-b14f-2c7abf956935</t>
        </is>
      </c>
    </row>
    <row r="100" ht="45" customHeight="1">
      <c r="A100" s="12" t="inlineStr">
        <is>
          <t>10. Life Processes in Plants &amp; Animals</t>
        </is>
      </c>
      <c r="B100" s="12" t="inlineStr">
        <is>
          <t>10. Life Processes in Plants &amp; Animals</t>
        </is>
      </c>
      <c r="C100" s="13" t="inlineStr">
        <is>
          <t>Practical: Investigating Transpiration [BI2.86]</t>
        </is>
      </c>
      <c r="D100" s="12" t="inlineStr">
        <is>
          <t>Describe the use of a potometer. Requires knowledge of transpiration.</t>
        </is>
      </c>
      <c r="E100" s="12" t="inlineStr">
        <is>
          <t>50c0dbc0-cde2-4461-877b-5d12c29185ec</t>
        </is>
      </c>
    </row>
    <row r="101" ht="45" customHeight="1">
      <c r="A101" s="12" t="inlineStr">
        <is>
          <t>10. Life Processes in Plants &amp; Animals</t>
        </is>
      </c>
      <c r="B101" s="12" t="inlineStr">
        <is>
          <t>10. Life Processes in Plants &amp; Animals</t>
        </is>
      </c>
      <c r="C101" s="13" t="inlineStr">
        <is>
          <t>Transpiration: Calculating the Rate [BI2.87]</t>
        </is>
      </c>
      <c r="D101" s="12" t="inlineStr">
        <is>
          <t>Calculate the rate of transpiration from tables and graphs. Includes unit conversions.</t>
        </is>
      </c>
      <c r="E101" s="12" t="inlineStr">
        <is>
          <t>8fa8673b-6505-4a9a-b1fe-05f027cfb26c</t>
        </is>
      </c>
    </row>
    <row r="102" ht="45" customHeight="1">
      <c r="A102" s="12" t="inlineStr">
        <is>
          <t>10. Life Processes in Plants &amp; Animals</t>
        </is>
      </c>
      <c r="B102" s="12" t="inlineStr">
        <is>
          <t>10. Life Processes in Plants &amp; Animals</t>
        </is>
      </c>
      <c r="C102" s="13" t="inlineStr">
        <is>
          <t>Interpreting Stomata &amp; Transpiration Data I [BI2.88]</t>
        </is>
      </c>
      <c r="D102" s="12" t="inlineStr">
        <is>
          <t>Interpret more simple data sets in terms of factors affecting transpiration. Requires previous knowledge of how and why various factors affect transpiration.</t>
        </is>
      </c>
      <c r="E102" s="12" t="inlineStr">
        <is>
          <t>093f3fcb-1419-4eb5-bc22-e89c88216836</t>
        </is>
      </c>
    </row>
    <row r="103" ht="45" customHeight="1">
      <c r="A103" s="12" t="inlineStr">
        <is>
          <t>10. Life Processes in Plants &amp; Animals</t>
        </is>
      </c>
      <c r="B103" s="12" t="inlineStr">
        <is>
          <t>10. Life Processes in Plants &amp; Animals</t>
        </is>
      </c>
      <c r="C103" s="13" t="inlineStr">
        <is>
          <t>Interpreting Stomata &amp; Transpiration Data II [BI2.89]</t>
        </is>
      </c>
      <c r="D103" s="12" t="inlineStr">
        <is>
          <t>Interpret more complex data sets in terms of factors affecting transpiration. Requires previous knowledge of how and why various factors affect transpiration.</t>
        </is>
      </c>
      <c r="E103" s="12" t="inlineStr">
        <is>
          <t>ef73f839-f1b2-4230-b2e4-c3c36ea6d1ca</t>
        </is>
      </c>
    </row>
    <row r="104" ht="45" customHeight="1">
      <c r="A104" s="12" t="inlineStr">
        <is>
          <t>10. Life Processes in Plants &amp; Animals</t>
        </is>
      </c>
      <c r="B104" s="12" t="inlineStr">
        <is>
          <t>10. Life Processes in Plants &amp; Animals</t>
        </is>
      </c>
      <c r="C104" s="13" t="inlineStr">
        <is>
          <t>Translocation [BI2.90]</t>
        </is>
      </c>
      <c r="D104" s="12" t="inlineStr">
        <is>
          <t>Describe how sugars are transported in plants.</t>
        </is>
      </c>
      <c r="E104" s="12" t="inlineStr">
        <is>
          <t>6d27faac-fadc-4d47-858e-4a3a9b684e73</t>
        </is>
      </c>
    </row>
    <row r="105" ht="45" customHeight="1">
      <c r="A105" s="12" t="inlineStr">
        <is>
          <t>10. Life Processes in Plants &amp; Animals</t>
        </is>
      </c>
      <c r="B105" s="12" t="inlineStr">
        <is>
          <t>10. Life Processes in Plants &amp; Animals</t>
        </is>
      </c>
      <c r="C105" s="13" t="inlineStr">
        <is>
          <t>Comparing Transpiration &amp; Translocation [BI2.91]</t>
        </is>
      </c>
      <c r="D105" s="12" t="inlineStr">
        <is>
          <t>Compare the function of xylem and phloem. Requires previous knowledge of the structure of the tissues, transpiration and translocation.</t>
        </is>
      </c>
      <c r="E105" s="12" t="inlineStr">
        <is>
          <t>4653a14a-fdf2-4f0a-a694-07616adfa838</t>
        </is>
      </c>
    </row>
    <row r="106" ht="45" customHeight="1">
      <c r="A106" s="12" t="inlineStr">
        <is>
          <t>10. Life Processes in Plants &amp; Animals</t>
        </is>
      </c>
      <c r="B106" s="12" t="inlineStr">
        <is>
          <t>10. Life Processes in Plants &amp; Animals</t>
        </is>
      </c>
      <c r="C106" s="13" t="inlineStr">
        <is>
          <t>The Structure of the Skeletal System [PE1.01]</t>
        </is>
      </c>
      <c r="D106" s="12" t="inlineStr">
        <is>
          <t>Identify the structure of the skeletal system.</t>
        </is>
      </c>
      <c r="E106" s="12" t="inlineStr">
        <is>
          <t>43d909e2-7358-48dc-b889-34a64d5d05ca</t>
        </is>
      </c>
    </row>
    <row r="107" ht="45" customHeight="1">
      <c r="A107" s="12" t="inlineStr">
        <is>
          <t>10. Life Processes in Plants &amp; Animals</t>
        </is>
      </c>
      <c r="B107" s="12" t="inlineStr">
        <is>
          <t>10. Life Processes in Plants &amp; Animals</t>
        </is>
      </c>
      <c r="C107" s="13" t="inlineStr">
        <is>
          <t>Types of Bones [PE1.02]</t>
        </is>
      </c>
      <c r="D107" s="12" t="inlineStr">
        <is>
          <t>Describe the types of bone and identify the two types of skeleton.</t>
        </is>
      </c>
      <c r="E107" s="12" t="inlineStr">
        <is>
          <t>a44f819b-c4d8-455b-98dd-dc30b43c602d</t>
        </is>
      </c>
    </row>
    <row r="108" ht="45" customHeight="1">
      <c r="A108" s="12" t="inlineStr">
        <is>
          <t>10. Life Processes in Plants &amp; Animals</t>
        </is>
      </c>
      <c r="B108" s="12" t="inlineStr">
        <is>
          <t>10. Life Processes in Plants &amp; Animals</t>
        </is>
      </c>
      <c r="C108" s="13" t="inlineStr">
        <is>
          <t>Functions of the Skeleton [PE1.03]</t>
        </is>
      </c>
      <c r="D108" s="12" t="inlineStr">
        <is>
          <t>Describe the functions of the skeleton and apply to sporting examples.</t>
        </is>
      </c>
      <c r="E108" s="12" t="inlineStr">
        <is>
          <t>885889ef-e20d-45f6-8d3a-540212beb53f</t>
        </is>
      </c>
    </row>
    <row r="109" ht="45" customHeight="1">
      <c r="A109" s="12" t="inlineStr">
        <is>
          <t>10. Life Processes in Plants &amp; Animals</t>
        </is>
      </c>
      <c r="B109" s="12" t="inlineStr">
        <is>
          <t>10. Life Processes in Plants &amp; Animals</t>
        </is>
      </c>
      <c r="C109" s="13" t="inlineStr">
        <is>
          <t>The Structure of a Joint [PE1.04]</t>
        </is>
      </c>
      <c r="D109" s="12" t="inlineStr">
        <is>
          <t>Describe the types and structure of a synovial joint.</t>
        </is>
      </c>
      <c r="E109" s="12" t="inlineStr">
        <is>
          <t>76c99a54-6e1b-4a92-a523-58326ba8a012</t>
        </is>
      </c>
    </row>
    <row r="110" ht="45" customHeight="1">
      <c r="A110" s="12" t="inlineStr">
        <is>
          <t>10. Life Processes in Plants &amp; Animals</t>
        </is>
      </c>
      <c r="B110" s="12" t="inlineStr">
        <is>
          <t>10. Life Processes in Plants &amp; Animals</t>
        </is>
      </c>
      <c r="C110" s="13" t="inlineStr">
        <is>
          <t>Types of Joints &amp; their Movements [PE1.06]</t>
        </is>
      </c>
      <c r="D110" s="12" t="inlineStr">
        <is>
          <t>Identify the types of joints and the range of movement available at each joint.</t>
        </is>
      </c>
      <c r="E110" s="12" t="inlineStr">
        <is>
          <t>b08e3396-9981-4d8d-85a9-b15c08375156</t>
        </is>
      </c>
    </row>
    <row r="111" ht="45" customHeight="1">
      <c r="A111" s="12" t="inlineStr">
        <is>
          <t>10. Life Processes in Plants &amp; Animals</t>
        </is>
      </c>
      <c r="B111" s="12" t="inlineStr">
        <is>
          <t>10. Life Processes in Plants &amp; Animals</t>
        </is>
      </c>
      <c r="C111" s="13" t="inlineStr">
        <is>
          <t>The Structure of the Muscular System [PE1.07]</t>
        </is>
      </c>
      <c r="D111" s="12" t="inlineStr">
        <is>
          <t>Identify the Structure of the Muscular System.</t>
        </is>
      </c>
      <c r="E111" s="12" t="inlineStr">
        <is>
          <t>a0b61d2c-1bce-4cfb-9437-cded2cc87e45</t>
        </is>
      </c>
    </row>
    <row r="112" ht="45" customHeight="1">
      <c r="A112" s="12" t="inlineStr">
        <is>
          <t>10. Life Processes in Plants &amp; Animals</t>
        </is>
      </c>
      <c r="B112" s="12" t="inlineStr">
        <is>
          <t>10. Life Processes in Plants &amp; Animals</t>
        </is>
      </c>
      <c r="C112" s="13" t="inlineStr">
        <is>
          <t>The Function of the Muscular System [PE1.08]</t>
        </is>
      </c>
      <c r="D112" s="12" t="inlineStr">
        <is>
          <t>Identify the function of the muscular system and how it works to create movement in the body.</t>
        </is>
      </c>
      <c r="E112" s="12" t="inlineStr">
        <is>
          <t>110638a0-fca0-46dc-88fe-58c332a4bd17</t>
        </is>
      </c>
    </row>
    <row r="113" ht="45" customHeight="1">
      <c r="A113" s="12" t="inlineStr">
        <is>
          <t>10. Life Processes in Plants &amp; Animals</t>
        </is>
      </c>
      <c r="B113" s="12" t="inlineStr">
        <is>
          <t>10. Life Processes in Plants &amp; Animals</t>
        </is>
      </c>
      <c r="C113" s="13" t="inlineStr">
        <is>
          <t>The Need for Transport Systems [BI2.39]</t>
        </is>
      </c>
      <c r="D113" s="12" t="inlineStr">
        <is>
          <t>Use volume and diffusion distance to explain the need for transport systems in multicellular organisms.</t>
        </is>
      </c>
      <c r="E113" s="12" t="inlineStr">
        <is>
          <t>b68f1122-5bf3-4888-9bdd-beb1f9c738e2</t>
        </is>
      </c>
    </row>
    <row r="114" ht="45" customHeight="1">
      <c r="A114" s="12" t="inlineStr">
        <is>
          <t>10. Life Processes in Plants &amp; Animals</t>
        </is>
      </c>
      <c r="B114" s="12" t="inlineStr">
        <is>
          <t>10. Life Processes in Plants &amp; Animals</t>
        </is>
      </c>
      <c r="C114" s="13" t="inlineStr">
        <is>
          <t>Circulatory System: Introduction [BI2.40]</t>
        </is>
      </c>
      <c r="D114" s="12" t="inlineStr">
        <is>
          <t>Describe the double circulatory system and the structure and function of the blood.</t>
        </is>
      </c>
      <c r="E114" s="12" t="inlineStr">
        <is>
          <t>b353c819-c53e-478d-af2e-5518e2c39ba8</t>
        </is>
      </c>
    </row>
    <row r="115" ht="45" customHeight="1">
      <c r="A115" s="12" t="inlineStr">
        <is>
          <t>10. Life Processes in Plants &amp; Animals</t>
        </is>
      </c>
      <c r="B115" s="12" t="inlineStr">
        <is>
          <t>10. Life Processes in Plants &amp; Animals</t>
        </is>
      </c>
      <c r="C115" s="13" t="inlineStr">
        <is>
          <t>Human Heart: Structure [BI2.41]</t>
        </is>
      </c>
      <c r="D115" s="12" t="inlineStr">
        <is>
          <t>Identify the blood vessels and chambers of the heart.</t>
        </is>
      </c>
      <c r="E115" s="12" t="inlineStr">
        <is>
          <t>9e7211d1-03d9-453f-a700-78779860222d</t>
        </is>
      </c>
    </row>
    <row r="116" ht="45" customHeight="1">
      <c r="A116" s="12" t="inlineStr">
        <is>
          <t>10. Life Processes in Plants &amp; Animals</t>
        </is>
      </c>
      <c r="B116" s="12" t="inlineStr">
        <is>
          <t>10. Life Processes in Plants &amp; Animals</t>
        </is>
      </c>
      <c r="C116" s="13" t="inlineStr">
        <is>
          <t>Human Heart: Function [BI2.42]</t>
        </is>
      </c>
      <c r="D116" s="12" t="inlineStr">
        <is>
          <t>Describe blood flow in the heart and the function of each heart structure.</t>
        </is>
      </c>
      <c r="E116" s="12" t="inlineStr">
        <is>
          <t>84f2e60a-0f81-45cf-99c8-9f6f9e4ba63f</t>
        </is>
      </c>
    </row>
    <row r="117" ht="45" customHeight="1">
      <c r="A117" s="12" t="inlineStr">
        <is>
          <t>10. Life Processes in Plants &amp; Animals</t>
        </is>
      </c>
      <c r="B117" s="12" t="inlineStr">
        <is>
          <t>10. Life Processes in Plants &amp; Animals</t>
        </is>
      </c>
      <c r="C117" s="13" t="inlineStr">
        <is>
          <t>Human Heart: Explaining the Structure [BI2.43]</t>
        </is>
      </c>
      <c r="D117" s="12" t="inlineStr">
        <is>
          <t>Explain the structures and adaptations of the heart.</t>
        </is>
      </c>
      <c r="E117" s="12" t="inlineStr">
        <is>
          <t>69e295a9-d4e8-4d07-bd91-760afee9e067</t>
        </is>
      </c>
    </row>
    <row r="118" ht="45" customHeight="1">
      <c r="A118" s="12" t="inlineStr">
        <is>
          <t>10. Life Processes in Plants &amp; Animals</t>
        </is>
      </c>
      <c r="B118" s="12" t="inlineStr">
        <is>
          <t>10. Life Processes in Plants &amp; Animals</t>
        </is>
      </c>
      <c r="C118" s="13" t="inlineStr">
        <is>
          <t>Circulatory System: Measuring Heart Rate [BI2.44]</t>
        </is>
      </c>
      <c r="D118" s="12" t="inlineStr">
        <is>
          <t>Describe what causes a pulse and show how it can be used the measure pulse/heart rate.</t>
        </is>
      </c>
      <c r="E118" s="12" t="inlineStr">
        <is>
          <t>d7aa69bb-ad4d-4d10-b5fb-7db4fb411a12</t>
        </is>
      </c>
    </row>
    <row r="119" ht="45" customHeight="1">
      <c r="A119" s="12" t="inlineStr">
        <is>
          <t>10. Life Processes in Plants &amp; Animals</t>
        </is>
      </c>
      <c r="B119" s="12" t="inlineStr">
        <is>
          <t>10. Life Processes in Plants &amp; Animals</t>
        </is>
      </c>
      <c r="C119" s="13" t="inlineStr">
        <is>
          <t>Human Heart: How the Heart Beats (Natural Pacemaker) [BI2.45]</t>
        </is>
      </c>
      <c r="D119" s="12" t="inlineStr">
        <is>
          <t>Describe what a natural pacemaker is and where it can be found.</t>
        </is>
      </c>
      <c r="E119" s="12" t="inlineStr">
        <is>
          <t>bd3a5725-4416-4bd3-a1c2-3fc2b911101c</t>
        </is>
      </c>
    </row>
    <row r="120" ht="45" customHeight="1">
      <c r="A120" s="12" t="inlineStr">
        <is>
          <t>10. Life Processes in Plants &amp; Animals</t>
        </is>
      </c>
      <c r="B120" s="12" t="inlineStr">
        <is>
          <t>10. Life Processes in Plants &amp; Animals</t>
        </is>
      </c>
      <c r="C120" s="13" t="inlineStr">
        <is>
          <t>Blood Vessels: Structure &amp; Functions [BI2.46]</t>
        </is>
      </c>
      <c r="D120" s="12" t="inlineStr">
        <is>
          <t>Describe the structure of the different blood vessels and their functions.</t>
        </is>
      </c>
      <c r="E120" s="12" t="inlineStr">
        <is>
          <t>f2924384-9be4-458b-a22a-4075f6ddc076</t>
        </is>
      </c>
    </row>
    <row r="121" ht="45" customHeight="1">
      <c r="A121" s="12" t="inlineStr">
        <is>
          <t>10. Life Processes in Plants &amp; Animals</t>
        </is>
      </c>
      <c r="B121" s="12" t="inlineStr">
        <is>
          <t>10. Life Processes in Plants &amp; Animals</t>
        </is>
      </c>
      <c r="C121" s="13" t="inlineStr">
        <is>
          <t>Blood Vessels: Explaining the Structure [BI2.47]</t>
        </is>
      </c>
      <c r="D121" s="12" t="inlineStr">
        <is>
          <t>Explain how blood vessels are adapted for their function.</t>
        </is>
      </c>
      <c r="E121" s="12" t="inlineStr">
        <is>
          <t>d18e04d0-7b8b-4b94-a95e-9197847ce052</t>
        </is>
      </c>
    </row>
    <row r="122" ht="45" customHeight="1">
      <c r="A122" s="12" t="inlineStr">
        <is>
          <t>10. Life Processes in Plants &amp; Animals</t>
        </is>
      </c>
      <c r="B122" s="12" t="inlineStr">
        <is>
          <t>10. Life Processes in Plants &amp; Animals</t>
        </is>
      </c>
      <c r="C122" s="13" t="inlineStr">
        <is>
          <t>Blood Components: Functions [BI2.104]</t>
        </is>
      </c>
      <c r="D122" s="12" t="inlineStr">
        <is>
          <t>Describe the composition of the blood: red blood cells, white blood cells, platelets and plasma. Give the functions of white blood cells, red blood cells and plasma.</t>
        </is>
      </c>
      <c r="E122" s="12" t="inlineStr">
        <is>
          <t>1e598baa-2c3d-447e-8735-10fae40c38e6</t>
        </is>
      </c>
    </row>
    <row r="123" ht="45" customHeight="1">
      <c r="A123" s="12" t="inlineStr">
        <is>
          <t>10. Life Processes in Plants &amp; Animals</t>
        </is>
      </c>
      <c r="B123" s="12" t="inlineStr">
        <is>
          <t>10. Life Processes in Plants &amp; Animals</t>
        </is>
      </c>
      <c r="C123" s="13" t="inlineStr">
        <is>
          <t>Blood Components: Structures [BI2.50]</t>
        </is>
      </c>
      <c r="D123" s="12" t="inlineStr">
        <is>
          <t>Describe the structure of components of blood.</t>
        </is>
      </c>
      <c r="E123" s="12" t="inlineStr">
        <is>
          <t>fa336815-1aa9-475b-8f6c-13439a201f9b</t>
        </is>
      </c>
    </row>
    <row r="124" ht="45" customHeight="1">
      <c r="A124" s="12" t="inlineStr">
        <is>
          <t>10. Life Processes in Plants &amp; Animals</t>
        </is>
      </c>
      <c r="B124" s="12" t="inlineStr">
        <is>
          <t>10. Life Processes in Plants &amp; Animals</t>
        </is>
      </c>
      <c r="C124" s="13" t="inlineStr">
        <is>
          <t>Blood Components: Explaining the Structures [BI2.51]</t>
        </is>
      </c>
      <c r="D124" s="12" t="inlineStr">
        <is>
          <t>Explain how components of blood are adapted for their functions.</t>
        </is>
      </c>
      <c r="E124" s="12" t="inlineStr">
        <is>
          <t>5a004078-e8e6-4095-bdf8-efba7a050037</t>
        </is>
      </c>
    </row>
    <row r="125" ht="45" customHeight="1">
      <c r="A125" s="12" t="inlineStr">
        <is>
          <t>10. Life Processes in Plants &amp; Animals</t>
        </is>
      </c>
      <c r="B125" s="12" t="inlineStr">
        <is>
          <t>10. Life Processes in Plants &amp; Animals</t>
        </is>
      </c>
      <c r="C125" s="13" t="inlineStr">
        <is>
          <t>Rate of Blood Flow: Introduction [BI2.95]</t>
        </is>
      </c>
      <c r="D125" s="12" t="inlineStr">
        <is>
          <t>Define rate of blood flow and explain why it is important.</t>
        </is>
      </c>
      <c r="E125" s="12" t="inlineStr">
        <is>
          <t>9c947417-7d59-4c95-8a30-f0d9266b1b76</t>
        </is>
      </c>
    </row>
    <row r="126" ht="45" customHeight="1">
      <c r="A126" s="12" t="inlineStr">
        <is>
          <t>10. Life Processes in Plants &amp; Animals</t>
        </is>
      </c>
      <c r="B126" s="12" t="inlineStr">
        <is>
          <t>10. Life Processes in Plants &amp; Animals</t>
        </is>
      </c>
      <c r="C126" s="13" t="inlineStr">
        <is>
          <t>Rate of Blood Flow: Calculating I [BI2.52]</t>
        </is>
      </c>
      <c r="D126" s="12" t="inlineStr">
        <is>
          <t>Calculate rate of blood flow. Word problems and no unit conversions.</t>
        </is>
      </c>
      <c r="E126" s="12" t="inlineStr">
        <is>
          <t>b22802a8-a6df-4718-ba92-006b9a487f76</t>
        </is>
      </c>
    </row>
    <row r="127" ht="45" customHeight="1">
      <c r="A127" s="12" t="inlineStr">
        <is>
          <t>10. Life Processes in Plants &amp; Animals</t>
        </is>
      </c>
      <c r="B127" s="12" t="inlineStr">
        <is>
          <t>10. Life Processes in Plants &amp; Animals</t>
        </is>
      </c>
      <c r="C127" s="13" t="inlineStr">
        <is>
          <t>Rate of Blood Flow: Calculating II [BI2.53]</t>
        </is>
      </c>
      <c r="D127" s="12" t="inlineStr">
        <is>
          <t>Calculate rate of blood flow. Word problems and unit conversions.</t>
        </is>
      </c>
      <c r="E127" s="12" t="inlineStr">
        <is>
          <t>8db75251-75c4-42bc-ae21-d8d956f34edf</t>
        </is>
      </c>
    </row>
    <row r="128" ht="45" customHeight="1">
      <c r="A128" s="12" t="inlineStr">
        <is>
          <t>10. Life Processes in Plants &amp; Animals</t>
        </is>
      </c>
      <c r="B128" s="12" t="inlineStr">
        <is>
          <t>10. Life Processes in Plants &amp; Animals</t>
        </is>
      </c>
      <c r="C128" s="13" t="inlineStr">
        <is>
          <t>Circulatory System: Describing Data [BI2.48]</t>
        </is>
      </c>
      <c r="D128" s="12" t="inlineStr">
        <is>
          <t>Describe similarities, differences and patterns in data when presented with diagrams, tables or charts.</t>
        </is>
      </c>
      <c r="E128" s="12" t="inlineStr">
        <is>
          <t>23d27148-a3f5-43b5-b350-e41fa9ccf186</t>
        </is>
      </c>
    </row>
    <row r="129" ht="45" customHeight="1">
      <c r="A129" s="12" t="inlineStr">
        <is>
          <t>10. Life Processes in Plants &amp; Animals</t>
        </is>
      </c>
      <c r="B129" s="12" t="inlineStr">
        <is>
          <t>10. Life Processes in Plants &amp; Animals</t>
        </is>
      </c>
      <c r="C129" s="13" t="inlineStr">
        <is>
          <t>Circulatory System: Interpreting Data [BI2.94]</t>
        </is>
      </c>
      <c r="D129" s="12" t="inlineStr">
        <is>
          <t>Interpret data about the circulatory system from tables and calculate the mean concentration of red blood cells. Convert numbers to standard form.</t>
        </is>
      </c>
      <c r="E129" s="12" t="inlineStr">
        <is>
          <t>b9630caa-fefe-4ffe-a032-a25e934be9f6</t>
        </is>
      </c>
    </row>
    <row r="130" ht="45" customHeight="1">
      <c r="A130" s="12" t="inlineStr">
        <is>
          <t>10. Life Processes in Plants &amp; Animals</t>
        </is>
      </c>
      <c r="B130" s="12" t="inlineStr">
        <is>
          <t>10. Life Processes in Plants &amp; Animals</t>
        </is>
      </c>
      <c r="C130" s="13" t="inlineStr">
        <is>
          <t>The Lymphatic System [BK4.07]</t>
        </is>
      </c>
      <c r="D130" s="12" t="inlineStr">
        <is>
          <t>To be able to describe the function of the lymphatic system.</t>
        </is>
      </c>
      <c r="E130" s="12" t="inlineStr">
        <is>
          <t>afb2ff92-809a-4784-861d-c031ad1cacdb</t>
        </is>
      </c>
    </row>
    <row r="131" ht="45" customHeight="1">
      <c r="A131" s="12" t="inlineStr">
        <is>
          <t>10. Life Processes in Plants &amp; Animals</t>
        </is>
      </c>
      <c r="B131" s="12" t="inlineStr">
        <is>
          <t>10. Life Processes in Plants &amp; Animals</t>
        </is>
      </c>
      <c r="C131" s="13" t="inlineStr">
        <is>
          <t>Cardiovascular Disease [BI2.63]</t>
        </is>
      </c>
      <c r="D131" s="12" t="inlineStr">
        <is>
          <t>Describe cardiovascular disease and give examples (such as CHD).</t>
        </is>
      </c>
      <c r="E131" s="12" t="inlineStr">
        <is>
          <t>e51cf173-e1aa-4aa6-9406-d08b9d422916</t>
        </is>
      </c>
    </row>
    <row r="132" ht="45" customHeight="1">
      <c r="A132" s="12" t="inlineStr">
        <is>
          <t>10. Life Processes in Plants &amp; Animals</t>
        </is>
      </c>
      <c r="B132" s="12" t="inlineStr">
        <is>
          <t>10. Life Processes in Plants &amp; Animals</t>
        </is>
      </c>
      <c r="C132" s="13" t="inlineStr">
        <is>
          <t>Heart Failure [BI2.64]</t>
        </is>
      </c>
      <c r="D132" s="12" t="inlineStr">
        <is>
          <t>Define heart failure and describe what happens when the heart fails.</t>
        </is>
      </c>
      <c r="E132" s="12" t="inlineStr">
        <is>
          <t>aa92a370-3b45-40a9-bd92-10ad708191ff</t>
        </is>
      </c>
    </row>
    <row r="133" ht="45" customHeight="1">
      <c r="A133" s="12" t="inlineStr">
        <is>
          <t>10. Life Processes in Plants &amp; Animals</t>
        </is>
      </c>
      <c r="B133" s="12" t="inlineStr">
        <is>
          <t>10. Life Processes in Plants &amp; Animals</t>
        </is>
      </c>
      <c r="C133" s="13" t="inlineStr">
        <is>
          <t>Coronary Heart Disease [BI2.65]</t>
        </is>
      </c>
      <c r="D133" s="12" t="inlineStr">
        <is>
          <t>Describe coronary heart disease, give risk factors and explain how it can lead to a heart attack.</t>
        </is>
      </c>
      <c r="E133" s="12" t="inlineStr">
        <is>
          <t>420681d7-2284-4008-99f6-2e461b80c5e7</t>
        </is>
      </c>
    </row>
    <row r="134" ht="45" customHeight="1">
      <c r="A134" s="12" t="inlineStr">
        <is>
          <t>10. Life Processes in Plants &amp; Animals</t>
        </is>
      </c>
      <c r="B134" s="12" t="inlineStr">
        <is>
          <t>10. Life Processes in Plants &amp; Animals</t>
        </is>
      </c>
      <c r="C134" s="13" t="inlineStr">
        <is>
          <t>Heart Attacks [BI2.66]</t>
        </is>
      </c>
      <c r="D134" s="12" t="inlineStr">
        <is>
          <t>Explain what happens during a heart attack using aerobic respiration. Give possible causes of heart attacks and how to reduce the risks.</t>
        </is>
      </c>
      <c r="E134" s="12" t="inlineStr">
        <is>
          <t>e28ae17e-52b9-41bf-ad6b-80639612f0b9</t>
        </is>
      </c>
    </row>
    <row r="135" ht="45" customHeight="1">
      <c r="A135" s="12" t="inlineStr">
        <is>
          <t>10. Life Processes in Plants &amp; Animals</t>
        </is>
      </c>
      <c r="B135" s="12" t="inlineStr">
        <is>
          <t>10. Life Processes in Plants &amp; Animals</t>
        </is>
      </c>
      <c r="C135" s="13" t="inlineStr">
        <is>
          <t>Artificial Pacemakers [BI2.67]</t>
        </is>
      </c>
      <c r="D135" s="12" t="inlineStr">
        <is>
          <t>Describe artificial pacemakers and explain how they function.</t>
        </is>
      </c>
      <c r="E135" s="12" t="inlineStr">
        <is>
          <t>9dcea005-8e5d-4864-a4e9-a606ea0f3b9d</t>
        </is>
      </c>
    </row>
    <row r="136" ht="45" customHeight="1">
      <c r="A136" s="12" t="inlineStr">
        <is>
          <t>10. Life Processes in Plants &amp; Animals</t>
        </is>
      </c>
      <c r="B136" s="12" t="inlineStr">
        <is>
          <t>10. Life Processes in Plants &amp; Animals</t>
        </is>
      </c>
      <c r="C136" s="13" t="inlineStr">
        <is>
          <t>Stents [BI2.68]</t>
        </is>
      </c>
      <c r="D136" s="12" t="inlineStr">
        <is>
          <t>Describe the purpose and the fitting of stents. Give some benefits and risks of the surgery.</t>
        </is>
      </c>
      <c r="E136" s="12" t="inlineStr">
        <is>
          <t>7c426450-37d0-4a3e-b8f9-84ee3477b134</t>
        </is>
      </c>
    </row>
    <row r="137" ht="45" customHeight="1">
      <c r="A137" s="12" t="inlineStr">
        <is>
          <t>10. Life Processes in Plants &amp; Animals</t>
        </is>
      </c>
      <c r="B137" s="12" t="inlineStr">
        <is>
          <t>10. Life Processes in Plants &amp; Animals</t>
        </is>
      </c>
      <c r="C137" s="13" t="inlineStr">
        <is>
          <t>Coronary Artery Bypass [BI2.69]</t>
        </is>
      </c>
      <c r="D137" s="12" t="inlineStr">
        <is>
          <t>Describe the purpose and the fitting of bypass vessel grafts. Give some benefits and risks of the surgery.</t>
        </is>
      </c>
      <c r="E137" s="12" t="inlineStr">
        <is>
          <t>717b5f7c-582c-45e9-8b9c-d0f33fba90b5</t>
        </is>
      </c>
    </row>
    <row r="138" ht="45" customHeight="1">
      <c r="A138" s="12" t="inlineStr">
        <is>
          <t>10. Life Processes in Plants &amp; Animals</t>
        </is>
      </c>
      <c r="B138" s="12" t="inlineStr">
        <is>
          <t>10. Life Processes in Plants &amp; Animals</t>
        </is>
      </c>
      <c r="C138" s="13" t="inlineStr">
        <is>
          <t>Faulty Heart Valves &amp; Replacing Them [BI2.71]</t>
        </is>
      </c>
      <c r="D138" s="12" t="inlineStr">
        <is>
          <t>Describe the purpose and fitting of replacement heart valves. Compare natural tissue valves with prostheses. Give some benefits and risks of the surgery.</t>
        </is>
      </c>
      <c r="E138" s="12" t="inlineStr">
        <is>
          <t>d5e2173f-3a52-449a-9a45-c8bbdf68ea01</t>
        </is>
      </c>
    </row>
    <row r="139" ht="45" customHeight="1">
      <c r="A139" s="12" t="inlineStr">
        <is>
          <t>10. Life Processes in Plants &amp; Animals</t>
        </is>
      </c>
      <c r="B139" s="12" t="inlineStr">
        <is>
          <t>10. Life Processes in Plants &amp; Animals</t>
        </is>
      </c>
      <c r="C139" s="13" t="inlineStr">
        <is>
          <t>Heart Transplants [BI2.72]</t>
        </is>
      </c>
      <c r="D139" s="12" t="inlineStr">
        <is>
          <t>Describe the purpose and the fitting of heart and heart-lung transplants. Give some benefits and risks of the surgery.</t>
        </is>
      </c>
      <c r="E139" s="12" t="inlineStr">
        <is>
          <t>8cf11505-3a32-4915-98c0-4768d0ecfede</t>
        </is>
      </c>
    </row>
    <row r="140" ht="45" customHeight="1">
      <c r="A140" s="12" t="inlineStr">
        <is>
          <t>10. Life Processes in Plants &amp; Animals</t>
        </is>
      </c>
      <c r="B140" s="12" t="inlineStr">
        <is>
          <t>10. Life Processes in Plants &amp; Animals</t>
        </is>
      </c>
      <c r="C140" s="13" t="inlineStr">
        <is>
          <t>Artificial Hearts [BI2.73]</t>
        </is>
      </c>
      <c r="D140" s="12" t="inlineStr">
        <is>
          <t>Describe the purpose and the fitting of artificial. Give some benefits and risks of the surgery and of using prostheses.</t>
        </is>
      </c>
      <c r="E140" s="12" t="inlineStr">
        <is>
          <t>2951a38e-3f60-4813-b1ca-66da0a94666a</t>
        </is>
      </c>
    </row>
    <row r="141" ht="45" customHeight="1">
      <c r="A141" s="12" t="inlineStr">
        <is>
          <t>10. Life Processes in Plants &amp; Animals</t>
        </is>
      </c>
      <c r="B141" s="12" t="inlineStr">
        <is>
          <t>10. Life Processes in Plants &amp; Animals</t>
        </is>
      </c>
      <c r="C141" s="13" t="inlineStr">
        <is>
          <t>Treating Heart Disease: A Summary [BI2.74]</t>
        </is>
      </c>
      <c r="D141" s="12" t="inlineStr">
        <is>
          <t>Identify and compare heart disease treatments. Assumes prior knowledge of heart pathologies and treatments.</t>
        </is>
      </c>
      <c r="E141" s="12" t="inlineStr">
        <is>
          <t>b0cb57dd-731f-4a38-a32a-b55e4812de0d</t>
        </is>
      </c>
    </row>
    <row r="142" ht="45" customHeight="1">
      <c r="A142" s="12" t="inlineStr">
        <is>
          <t>10. Environmental Studies</t>
        </is>
      </c>
      <c r="B142" s="12" t="inlineStr">
        <is>
          <t>10. Environmental Studies</t>
        </is>
      </c>
      <c r="C142" s="13" t="inlineStr">
        <is>
          <t>Diagnostic: Introduction to Ecosystem [LS27.12]</t>
        </is>
      </c>
      <c r="D142" s="12" t="inlineStr">
        <is>
          <t>Diagnostic for the introduction to ecosystem topic.</t>
        </is>
      </c>
      <c r="E142" s="12" t="inlineStr">
        <is>
          <t>29c3b914-d705-41f2-8116-3e310dbe3d0f</t>
        </is>
      </c>
    </row>
    <row r="143" ht="45" customHeight="1">
      <c r="A143" s="12" t="inlineStr">
        <is>
          <t>10. Environmental Studies</t>
        </is>
      </c>
      <c r="B143" s="12" t="inlineStr">
        <is>
          <t>10. Environmental Studies</t>
        </is>
      </c>
      <c r="C143" s="13" t="inlineStr">
        <is>
          <t>Diagnostic: Biosphere to Ecosystem [LS27.13]</t>
        </is>
      </c>
      <c r="D143" s="12" t="inlineStr">
        <is>
          <t>Diagnostic for the biosphere to ecosystem topic.</t>
        </is>
      </c>
      <c r="E143" s="12" t="inlineStr">
        <is>
          <t>5f1109ba-f2a4-4d2e-afa7-9ca4110ddf39</t>
        </is>
      </c>
    </row>
    <row r="144" ht="45" customHeight="1">
      <c r="A144" s="12" t="inlineStr">
        <is>
          <t>10. Environmental Studies</t>
        </is>
      </c>
      <c r="B144" s="12" t="inlineStr">
        <is>
          <t>10. Environmental Studies</t>
        </is>
      </c>
      <c r="C144" s="13" t="inlineStr">
        <is>
          <t>Diagnostic: Biomass &amp; Cycles Within Ecosystems [LS27.14]</t>
        </is>
      </c>
      <c r="D144" s="12" t="inlineStr">
        <is>
          <t>Diagnostic for the biomass &amp; cycles within ecosystems topic.</t>
        </is>
      </c>
      <c r="E144" s="12" t="inlineStr">
        <is>
          <t>2d8ee238-42b1-4eff-b50c-34081352de93</t>
        </is>
      </c>
    </row>
    <row r="145" ht="45" customHeight="1">
      <c r="A145" s="12" t="inlineStr">
        <is>
          <t>10. Environmental Studies</t>
        </is>
      </c>
      <c r="B145" s="12" t="inlineStr">
        <is>
          <t>10. Environmental Studies</t>
        </is>
      </c>
      <c r="C145" s="13" t="inlineStr">
        <is>
          <t>Types of Ecosystem [BI7.001]</t>
        </is>
      </c>
      <c r="D145" s="12" t="inlineStr">
        <is>
          <t>Describe a variety of different ecosystems. Define organism, habitat, population, community and ecosystem.</t>
        </is>
      </c>
      <c r="E145" s="12" t="inlineStr">
        <is>
          <t>92a54664-3755-4c24-90fe-9b3dfab951c8</t>
        </is>
      </c>
    </row>
    <row r="146" ht="45" customHeight="1">
      <c r="A146" s="12" t="inlineStr">
        <is>
          <t>10. Environmental Studies</t>
        </is>
      </c>
      <c r="B146" s="12" t="inlineStr">
        <is>
          <t>10. Environmental Studies</t>
        </is>
      </c>
      <c r="C146" s="13" t="inlineStr">
        <is>
          <t>Roles in Ecosystems [BI7.002]</t>
        </is>
      </c>
      <c r="D146" s="12" t="inlineStr">
        <is>
          <t xml:space="preserve">Define the different roles of organisms in an ecosystem. </t>
        </is>
      </c>
      <c r="E146" s="12" t="inlineStr">
        <is>
          <t>9b4c8247-897e-401c-9a83-19f728f8f13a</t>
        </is>
      </c>
    </row>
    <row r="147" ht="45" customHeight="1">
      <c r="A147" s="12" t="inlineStr">
        <is>
          <t>10. Environmental Studies</t>
        </is>
      </c>
      <c r="B147" s="12" t="inlineStr">
        <is>
          <t>10. Environmental Studies</t>
        </is>
      </c>
      <c r="C147" s="13" t="inlineStr">
        <is>
          <t>Abiotic Factors [BI7.006]</t>
        </is>
      </c>
      <c r="D147" s="12" t="inlineStr">
        <is>
          <t>Define an abiotic factor. Identify abiotic factors. Describe the impact of changing abiotic factors.</t>
        </is>
      </c>
      <c r="E147" s="12" t="inlineStr">
        <is>
          <t>5773ddc5-7f75-44f9-85d7-af6eff00b15c</t>
        </is>
      </c>
    </row>
    <row r="148" ht="45" customHeight="1">
      <c r="A148" s="12" t="inlineStr">
        <is>
          <t>10. Environmental Studies</t>
        </is>
      </c>
      <c r="B148" s="12" t="inlineStr">
        <is>
          <t>10. Environmental Studies</t>
        </is>
      </c>
      <c r="C148" s="13" t="inlineStr">
        <is>
          <t>Abiotic Factors: Describing Data [BI7.007]</t>
        </is>
      </c>
      <c r="D148" s="12" t="inlineStr">
        <is>
          <t>Describe the patterns shown by data in tables and different types of graphs.</t>
        </is>
      </c>
      <c r="E148" s="12" t="inlineStr">
        <is>
          <t>4d43c367-f4e0-4f81-af6d-ccf71a6bddc5</t>
        </is>
      </c>
    </row>
    <row r="149" ht="45" customHeight="1">
      <c r="A149" s="12" t="inlineStr">
        <is>
          <t>10. Environmental Studies</t>
        </is>
      </c>
      <c r="B149" s="12" t="inlineStr">
        <is>
          <t>10. Environmental Studies</t>
        </is>
      </c>
      <c r="C149" s="13" t="inlineStr">
        <is>
          <t>Abiotic Factors: Interpreting Data [BI7.008]</t>
        </is>
      </c>
      <c r="D149" s="12" t="inlineStr">
        <is>
          <t>Explaining patterns in data using scientific knowledge and understanding.</t>
        </is>
      </c>
      <c r="E149" s="12" t="inlineStr">
        <is>
          <t>50d49d2f-86b5-44d5-885c-c74629f92ca4</t>
        </is>
      </c>
    </row>
    <row r="150" ht="45" customHeight="1">
      <c r="A150" s="12" t="inlineStr">
        <is>
          <t>10. Environmental Studies</t>
        </is>
      </c>
      <c r="B150" s="12" t="inlineStr">
        <is>
          <t>10. Environmental Studies</t>
        </is>
      </c>
      <c r="C150" s="13" t="inlineStr">
        <is>
          <t>Biotic Factors [BI7.003]</t>
        </is>
      </c>
      <c r="D150" s="12" t="inlineStr">
        <is>
          <t>Define a biotic factor. Identify biotic factors. Describe the impact of changing biotic factors.</t>
        </is>
      </c>
      <c r="E150" s="12" t="inlineStr">
        <is>
          <t>57e39cd5-5f3a-4774-a132-c547098f1fc8</t>
        </is>
      </c>
    </row>
    <row r="151" ht="45" customHeight="1">
      <c r="A151" s="12" t="inlineStr">
        <is>
          <t>10. Environmental Studies</t>
        </is>
      </c>
      <c r="B151" s="12" t="inlineStr">
        <is>
          <t>10. Environmental Studies</t>
        </is>
      </c>
      <c r="C151" s="13" t="inlineStr">
        <is>
          <t>Biotic Factors: Describing Data [BI7.004]</t>
        </is>
      </c>
      <c r="D151" s="12" t="inlineStr">
        <is>
          <t>Describe patterns in data represented in tables and graphs.</t>
        </is>
      </c>
      <c r="E151" s="12" t="inlineStr">
        <is>
          <t>3ed0798c-a991-4ac5-a37d-ae1d4405c2fd</t>
        </is>
      </c>
    </row>
    <row r="152" ht="45" customHeight="1">
      <c r="A152" s="12" t="inlineStr">
        <is>
          <t>10. Environmental Studies</t>
        </is>
      </c>
      <c r="B152" s="12" t="inlineStr">
        <is>
          <t>10. Environmental Studies</t>
        </is>
      </c>
      <c r="C152" s="13" t="inlineStr">
        <is>
          <t>Biotic Factors: Interpreting Data [BI7.005]</t>
        </is>
      </c>
      <c r="D152" s="12" t="inlineStr">
        <is>
          <t>Explain patterns in data in the context of biotic factors.</t>
        </is>
      </c>
      <c r="E152" s="12" t="inlineStr">
        <is>
          <t>e486a079-b874-4347-9d11-dd79f49f5918</t>
        </is>
      </c>
    </row>
    <row r="153" ht="45" customHeight="1">
      <c r="A153" s="12" t="inlineStr">
        <is>
          <t>10. Environmental Studies</t>
        </is>
      </c>
      <c r="B153" s="12" t="inlineStr">
        <is>
          <t>10. Environmental Studies</t>
        </is>
      </c>
      <c r="C153" s="13" t="inlineStr">
        <is>
          <t>Interdependence [BI7.009]</t>
        </is>
      </c>
      <c r="D153" s="12" t="inlineStr">
        <is>
          <t>Explain the importance of the relationships between organisms in an ecosystem.</t>
        </is>
      </c>
      <c r="E153" s="12" t="inlineStr">
        <is>
          <t>ebf5e8c3-9654-48ad-b680-c259a71a965b</t>
        </is>
      </c>
    </row>
    <row r="154" ht="45" customHeight="1">
      <c r="A154" s="12" t="inlineStr">
        <is>
          <t>10. Environmental Studies</t>
        </is>
      </c>
      <c r="B154" s="12" t="inlineStr">
        <is>
          <t>10. Environmental Studies</t>
        </is>
      </c>
      <c r="C154" s="13" t="inlineStr">
        <is>
          <t>Competition Between Plants [BI7.010]</t>
        </is>
      </c>
      <c r="D154" s="12" t="inlineStr">
        <is>
          <t>Describe the factors that plants compete for within an ecosystem.</t>
        </is>
      </c>
      <c r="E154" s="12" t="inlineStr">
        <is>
          <t>5c5c58ec-f767-440c-83f8-eeee6c83b79a</t>
        </is>
      </c>
    </row>
    <row r="155" ht="45" customHeight="1">
      <c r="A155" s="12" t="inlineStr">
        <is>
          <t>10. Environmental Studies</t>
        </is>
      </c>
      <c r="B155" s="12" t="inlineStr">
        <is>
          <t>10. Environmental Studies</t>
        </is>
      </c>
      <c r="C155" s="13" t="inlineStr">
        <is>
          <t>Competition Between Animals [BI7.011]</t>
        </is>
      </c>
      <c r="D155" s="12" t="inlineStr">
        <is>
          <t>Describe the factors that animals compete for within an ecosystem.</t>
        </is>
      </c>
      <c r="E155" s="12" t="inlineStr">
        <is>
          <t>bef1e567-c0be-428e-8020-74beb0d1771f</t>
        </is>
      </c>
    </row>
    <row r="156" ht="45" customHeight="1">
      <c r="A156" s="12" t="inlineStr">
        <is>
          <t>10. Environmental Studies</t>
        </is>
      </c>
      <c r="B156" s="12" t="inlineStr">
        <is>
          <t>10. Environmental Studies</t>
        </is>
      </c>
      <c r="C156" s="13" t="inlineStr">
        <is>
          <t>Adaptations of Plants [BI7.012]</t>
        </is>
      </c>
      <c r="D156" s="12" t="inlineStr">
        <is>
          <t>Describe the functional, structural and behavioural adaptations of plants and explain how they help them to survive in different ecosystems.</t>
        </is>
      </c>
      <c r="E156" s="12" t="inlineStr">
        <is>
          <t>57aa77af-9e16-44d8-885c-85a1c047b624</t>
        </is>
      </c>
    </row>
    <row r="157" ht="45" customHeight="1">
      <c r="A157" s="12" t="inlineStr">
        <is>
          <t>10. Environmental Studies</t>
        </is>
      </c>
      <c r="B157" s="12" t="inlineStr">
        <is>
          <t>10. Environmental Studies</t>
        </is>
      </c>
      <c r="C157" s="13" t="inlineStr">
        <is>
          <t>Adaptations of Animals [BI7.013]</t>
        </is>
      </c>
      <c r="D157" s="12" t="inlineStr">
        <is>
          <t>Describe the functional, structural and behavioural adaptations of animals and explain how they help them to survive in different ecosystems.</t>
        </is>
      </c>
      <c r="E157" s="12" t="inlineStr">
        <is>
          <t>2a41bf89-6f70-4425-9521-45a23355f15d</t>
        </is>
      </c>
    </row>
    <row r="158" ht="45" customHeight="1">
      <c r="A158" s="12" t="inlineStr">
        <is>
          <t>10. Environmental Studies</t>
        </is>
      </c>
      <c r="B158" s="12" t="inlineStr">
        <is>
          <t>10. Environmental Studies</t>
        </is>
      </c>
      <c r="C158" s="13" t="inlineStr">
        <is>
          <t>Extremophiles [BI7.014]</t>
        </is>
      </c>
      <c r="D158" s="12" t="inlineStr">
        <is>
          <t>Describe the adaptations of organisms that live in the most extreme environmental conditions.</t>
        </is>
      </c>
      <c r="E158" s="12" t="inlineStr">
        <is>
          <t>c1128eeb-3952-46ec-94de-5d3083621b53</t>
        </is>
      </c>
    </row>
    <row r="159" ht="45" customHeight="1">
      <c r="A159" s="12" t="inlineStr">
        <is>
          <t>10. Environmental Studies</t>
        </is>
      </c>
      <c r="B159" s="12" t="inlineStr">
        <is>
          <t>10. Environmental Studies</t>
        </is>
      </c>
      <c r="C159" s="13" t="inlineStr">
        <is>
          <t>Food Chains &amp; Food Webs [BI7.015]</t>
        </is>
      </c>
      <c r="D159" s="12" t="inlineStr">
        <is>
          <t>Describe feeding relationships in terms of transfer of energy. Use food chains to represent simple feeding relationships in an ecosystem.</t>
        </is>
      </c>
      <c r="E159" s="12" t="inlineStr">
        <is>
          <t>8d594ed8-e9de-4b3d-a72c-b8dbfde6fb65</t>
        </is>
      </c>
    </row>
    <row r="160" ht="45" customHeight="1">
      <c r="A160" s="12" t="inlineStr">
        <is>
          <t>10. Environmental Studies</t>
        </is>
      </c>
      <c r="B160" s="12" t="inlineStr">
        <is>
          <t>10. Environmental Studies</t>
        </is>
      </c>
      <c r="C160" s="13" t="inlineStr">
        <is>
          <t>Importance of the Producer [BI7.016]</t>
        </is>
      </c>
      <c r="D160" s="12" t="inlineStr">
        <is>
          <t>Explain the importance of producers in an ecosystem.</t>
        </is>
      </c>
      <c r="E160" s="12" t="inlineStr">
        <is>
          <t>2bc5d9fa-7ea9-4992-a991-0a967304e6ff</t>
        </is>
      </c>
    </row>
    <row r="161" ht="45" customHeight="1">
      <c r="A161" s="12" t="inlineStr">
        <is>
          <t>10. Environmental Studies</t>
        </is>
      </c>
      <c r="B161" s="12" t="inlineStr">
        <is>
          <t>10. Environmental Studies</t>
        </is>
      </c>
      <c r="C161" s="13" t="inlineStr">
        <is>
          <t>Predator/Prey Cycles: Describing Data [BI7.017]</t>
        </is>
      </c>
      <c r="D161" s="12" t="inlineStr">
        <is>
          <t>Describe the changes in populations based on the relationship between the predator and its prey.</t>
        </is>
      </c>
      <c r="E161" s="12" t="inlineStr">
        <is>
          <t>d0195280-600b-4239-8ff4-14efc9a3e314</t>
        </is>
      </c>
    </row>
    <row r="162" ht="45" customHeight="1">
      <c r="A162" s="12" t="inlineStr">
        <is>
          <t>10. Environmental Studies</t>
        </is>
      </c>
      <c r="B162" s="12" t="inlineStr">
        <is>
          <t>10. Environmental Studies</t>
        </is>
      </c>
      <c r="C162" s="13" t="inlineStr">
        <is>
          <t>Predator/Prey Cycles: Interpreting Data [BI7.018]</t>
        </is>
      </c>
      <c r="D162" s="12" t="inlineStr">
        <is>
          <t>Explain the changes in populations based on the relationship between the predator and its prey.</t>
        </is>
      </c>
      <c r="E162" s="12" t="inlineStr">
        <is>
          <t>0b9939a4-57d7-4f21-b430-eb367643374d</t>
        </is>
      </c>
    </row>
    <row r="163" ht="45" customHeight="1">
      <c r="A163" s="12" t="inlineStr">
        <is>
          <t>10. Environmental Studies</t>
        </is>
      </c>
      <c r="B163" s="12" t="inlineStr">
        <is>
          <t>10. Environmental Studies</t>
        </is>
      </c>
      <c r="C163" s="13" t="inlineStr">
        <is>
          <t>Decomposition [BI7.031]</t>
        </is>
      </c>
      <c r="D163" s="12" t="inlineStr">
        <is>
          <t>Describe the importance of decomposition in the recycling of materials through the environment. Explain the factors that affect the rate of decomposition.</t>
        </is>
      </c>
      <c r="E163" s="12" t="inlineStr">
        <is>
          <t>cde05aca-d3f6-49c6-9594-68d286df5d27</t>
        </is>
      </c>
    </row>
    <row r="164" ht="45" customHeight="1">
      <c r="A164" s="12" t="inlineStr">
        <is>
          <t>10. Environmental Studies</t>
        </is>
      </c>
      <c r="B164" s="12" t="inlineStr">
        <is>
          <t>10. Environmental Studies</t>
        </is>
      </c>
      <c r="C164" s="13" t="inlineStr">
        <is>
          <t>Decomposers [BI7.032]</t>
        </is>
      </c>
      <c r="D164" s="12" t="inlineStr">
        <is>
          <t>Describe the importance of detritus feeders, bacteria and fungi in recycling materials through the environment.</t>
        </is>
      </c>
      <c r="E164" s="12" t="inlineStr">
        <is>
          <t>58a27dca-d37b-4f05-bf9a-9fb330d1132c</t>
        </is>
      </c>
    </row>
    <row r="165" ht="45" customHeight="1">
      <c r="A165" s="12" t="inlineStr">
        <is>
          <t>10. Environmental Studies</t>
        </is>
      </c>
      <c r="B165" s="12" t="inlineStr">
        <is>
          <t>10. Environmental Studies</t>
        </is>
      </c>
      <c r="C165" s="13" t="inlineStr">
        <is>
          <t>Trophic Levels [BI7.081]</t>
        </is>
      </c>
      <c r="D165" s="12" t="inlineStr">
        <is>
          <t>Describe the features of the different trophic levels.
Identify trophic levels in a variety of food chains and webs.
Explain what makes an organism an apex predator.</t>
        </is>
      </c>
      <c r="E165" s="12" t="inlineStr">
        <is>
          <t>49e839ba-1a4a-4fb7-89fa-6290925a864f</t>
        </is>
      </c>
    </row>
    <row r="166" ht="45" customHeight="1">
      <c r="A166" s="12" t="inlineStr">
        <is>
          <t>10. Environmental Studies</t>
        </is>
      </c>
      <c r="B166" s="12" t="inlineStr">
        <is>
          <t>10. Environmental Studies</t>
        </is>
      </c>
      <c r="C166" s="13" t="inlineStr">
        <is>
          <t>Pyramids of Biomass [BI7.082]</t>
        </is>
      </c>
      <c r="D166" s="12" t="inlineStr">
        <is>
          <t>Construct and interpret pyramids of number and biomass when given data.</t>
        </is>
      </c>
      <c r="E166" s="12" t="inlineStr">
        <is>
          <t>b1cdd534-780d-4c86-bd34-79663df14eb9</t>
        </is>
      </c>
    </row>
    <row r="167" ht="45" customHeight="1">
      <c r="A167" s="12" t="inlineStr">
        <is>
          <t>10. Environmental Studies</t>
        </is>
      </c>
      <c r="B167" s="12" t="inlineStr">
        <is>
          <t>10. Environmental Studies</t>
        </is>
      </c>
      <c r="C167" s="13" t="inlineStr">
        <is>
          <t>Biomass Transfer [BI7.083]</t>
        </is>
      </c>
      <c r="D167" s="12" t="inlineStr">
        <is>
          <t>Explain why only 10% of the biomass transfers from one level in a food chain to the next.</t>
        </is>
      </c>
      <c r="E167" s="12" t="inlineStr">
        <is>
          <t>6c39d1d2-3a10-474f-acf5-3d2216b1a2b3</t>
        </is>
      </c>
    </row>
    <row r="168" ht="45" customHeight="1">
      <c r="A168" s="12" t="inlineStr">
        <is>
          <t>10. Environmental Studies</t>
        </is>
      </c>
      <c r="B168" s="12" t="inlineStr">
        <is>
          <t>10. Environmental Studies</t>
        </is>
      </c>
      <c r="C168" s="13" t="inlineStr">
        <is>
          <t>Calculating Efficiency of Biomass Transfer I: Losses [BI7.084]</t>
        </is>
      </c>
      <c r="D168" s="12" t="inlineStr">
        <is>
          <t>Calculating losses of energy in a food chain. 
Explain why approximately only 10% of the energy transfers from the biomass at one level to the next.
Calculate the energy that does transfer from one level to the next assuming 10% efficiency.</t>
        </is>
      </c>
      <c r="E168" s="12" t="inlineStr">
        <is>
          <t>e55def10-13c4-4303-ac89-4036d670f990</t>
        </is>
      </c>
    </row>
    <row r="169" ht="45" customHeight="1">
      <c r="A169" s="12" t="inlineStr">
        <is>
          <t>10. Environmental Studies</t>
        </is>
      </c>
      <c r="B169" s="12" t="inlineStr">
        <is>
          <t>10. Environmental Studies</t>
        </is>
      </c>
      <c r="C169" s="13" t="inlineStr">
        <is>
          <t>Calculating Efficiency of Biomass Transfer II: Efficiency [BI7.085]</t>
        </is>
      </c>
      <c r="D169" s="12" t="inlineStr">
        <is>
          <t>Calculating efficiency of biomass transfer through a food chain given details of biomass at each level.</t>
        </is>
      </c>
      <c r="E169" s="12" t="inlineStr">
        <is>
          <t>96b61386-09f6-4e68-bb9a-c4ba29ced22e</t>
        </is>
      </c>
    </row>
    <row r="170" ht="45" customHeight="1">
      <c r="A170" s="12" t="inlineStr">
        <is>
          <t>10. Environmental Studies</t>
        </is>
      </c>
      <c r="B170" s="12" t="inlineStr">
        <is>
          <t>10. Environmental Studies</t>
        </is>
      </c>
      <c r="C170" s="13" t="inlineStr">
        <is>
          <t>Cycling in Ecosystems [BI7.027]</t>
        </is>
      </c>
      <c r="D170" s="12" t="inlineStr">
        <is>
          <t>Explain the importance of cycling in ecosystems. State the three main cycles.</t>
        </is>
      </c>
      <c r="E170" s="12" t="inlineStr">
        <is>
          <t>2deb7bb7-abbe-4eac-9983-308d2dcb3cea</t>
        </is>
      </c>
    </row>
    <row r="171" ht="45" customHeight="1">
      <c r="A171" s="12" t="inlineStr">
        <is>
          <t>10. Environmental Studies</t>
        </is>
      </c>
      <c r="B171" s="12" t="inlineStr">
        <is>
          <t>10. Environmental Studies</t>
        </is>
      </c>
      <c r="C171" s="13" t="inlineStr">
        <is>
          <t>The Carbon Cycle [BI7.028]</t>
        </is>
      </c>
      <c r="D171" s="12" t="inlineStr">
        <is>
          <t>Describe the processes of the carbon cycle.</t>
        </is>
      </c>
      <c r="E171" s="12" t="inlineStr">
        <is>
          <t>51efb8eb-011e-4e98-8345-9962f54c5fce</t>
        </is>
      </c>
    </row>
    <row r="172" ht="45" customHeight="1">
      <c r="A172" s="12" t="inlineStr">
        <is>
          <t>10. Environmental Studies</t>
        </is>
      </c>
      <c r="B172" s="12" t="inlineStr">
        <is>
          <t>10. Environmental Studies</t>
        </is>
      </c>
      <c r="C172" s="13" t="inlineStr">
        <is>
          <t>The Water Cycle [BI7.029]</t>
        </is>
      </c>
      <c r="D172" s="12" t="inlineStr">
        <is>
          <t>Describe the processes of the water cycle.</t>
        </is>
      </c>
      <c r="E172" s="12" t="inlineStr">
        <is>
          <t>9a82744d-f69e-416f-87df-476d31e72027</t>
        </is>
      </c>
    </row>
    <row r="173" ht="45" customHeight="1">
      <c r="A173" s="12" t="inlineStr">
        <is>
          <t>10. Environmental Studies</t>
        </is>
      </c>
      <c r="B173" s="12" t="inlineStr">
        <is>
          <t>10. Environmental Studies</t>
        </is>
      </c>
      <c r="C173" s="13" t="inlineStr">
        <is>
          <t>The Decay Cycle [BI7.030]</t>
        </is>
      </c>
      <c r="D173" s="12" t="inlineStr">
        <is>
          <t>Describe the processes of the decay cycle.</t>
        </is>
      </c>
      <c r="E173" s="12" t="inlineStr">
        <is>
          <t>8e474488-a704-409e-87c3-ddf681fc7e74</t>
        </is>
      </c>
    </row>
    <row r="174" ht="45" customHeight="1">
      <c r="A174" s="12" t="inlineStr">
        <is>
          <t>10. Environmental Studies</t>
        </is>
      </c>
      <c r="B174" s="12" t="inlineStr">
        <is>
          <t>10. Environmental Studies</t>
        </is>
      </c>
      <c r="C174" s="13" t="inlineStr">
        <is>
          <t>Maintaining Biodiversity: Ecotourism [BI7.065]</t>
        </is>
      </c>
      <c r="D174" s="12" t="inlineStr">
        <is>
          <t>Explain how the introduction of ecotourism projects can help to maintain or improve biodiversity.</t>
        </is>
      </c>
      <c r="E174" s="12" t="inlineStr">
        <is>
          <t>2fcc21e1-7acd-48b4-be1e-b38fa1d93b27</t>
        </is>
      </c>
    </row>
    <row r="175" ht="45" customHeight="1">
      <c r="A175" s="12" t="inlineStr">
        <is>
          <t xml:space="preserve">10. Diversity, Change &amp; Continuity </t>
        </is>
      </c>
      <c r="B175" s="12" t="inlineStr">
        <is>
          <t xml:space="preserve">10. Diversity, Change &amp; Continuity </t>
        </is>
      </c>
      <c r="C175" s="13" t="inlineStr">
        <is>
          <t>Diagnostic: Biodiversity &amp; Classification [LS27.15]</t>
        </is>
      </c>
      <c r="D175" s="12" t="inlineStr">
        <is>
          <t>Diagnostic for the biodiversity &amp; classification topic.</t>
        </is>
      </c>
      <c r="E175" s="12" t="inlineStr">
        <is>
          <t>4fab0fe5-2241-43d0-85d8-da807afe507a</t>
        </is>
      </c>
    </row>
    <row r="176" ht="45" customHeight="1">
      <c r="A176" s="12" t="inlineStr">
        <is>
          <t xml:space="preserve">10. Diversity, Change &amp; Continuity </t>
        </is>
      </c>
      <c r="B176" s="12" t="inlineStr">
        <is>
          <t xml:space="preserve">10. Diversity, Change &amp; Continuity </t>
        </is>
      </c>
      <c r="C176" s="13" t="inlineStr">
        <is>
          <t>Diagnostic: History of Life on Earth [LS27.16]</t>
        </is>
      </c>
      <c r="D176" s="12" t="inlineStr">
        <is>
          <t>Diagnostic for the history of life on earth  topic.</t>
        </is>
      </c>
      <c r="E176" s="12" t="inlineStr">
        <is>
          <t>164a4670-7080-4636-aa70-c581e4be8b19</t>
        </is>
      </c>
    </row>
    <row r="177" ht="45" customHeight="1">
      <c r="A177" s="12" t="inlineStr">
        <is>
          <t xml:space="preserve">10. Diversity, Change &amp; Continuity </t>
        </is>
      </c>
      <c r="B177" s="12" t="inlineStr">
        <is>
          <t xml:space="preserve">10. Diversity, Change &amp; Continuity </t>
        </is>
      </c>
      <c r="C177" s="13" t="inlineStr">
        <is>
          <t>Pre-Linnaean Classification of Organisms [BI6.106]</t>
        </is>
      </c>
      <c r="D177" s="12" t="inlineStr">
        <is>
          <t>Give brief descriptions of pre-Linnaean classification.</t>
        </is>
      </c>
      <c r="E177" s="12" t="inlineStr">
        <is>
          <t>4d83870a-2758-4119-91d1-c5546757db0a</t>
        </is>
      </c>
    </row>
    <row r="178" ht="45" customHeight="1">
      <c r="A178" s="12" t="inlineStr">
        <is>
          <t xml:space="preserve">10. Diversity, Change &amp; Continuity </t>
        </is>
      </c>
      <c r="B178" s="12" t="inlineStr">
        <is>
          <t xml:space="preserve">10. Diversity, Change &amp; Continuity </t>
        </is>
      </c>
      <c r="C178" s="13" t="inlineStr">
        <is>
          <t>Linnaean System of Classification [BI6.107]</t>
        </is>
      </c>
      <c r="D178" s="12" t="inlineStr">
        <is>
          <t>Describe and use the Linnaean system of classification.</t>
        </is>
      </c>
      <c r="E178" s="12" t="inlineStr">
        <is>
          <t>0f48f27a-9ed0-4d3d-a789-b671d6e61940</t>
        </is>
      </c>
    </row>
    <row r="179" ht="45" customHeight="1">
      <c r="A179" s="12" t="inlineStr">
        <is>
          <t xml:space="preserve">10. Diversity, Change &amp; Continuity </t>
        </is>
      </c>
      <c r="B179" s="12" t="inlineStr">
        <is>
          <t xml:space="preserve">10. Diversity, Change &amp; Continuity </t>
        </is>
      </c>
      <c r="C179" s="13" t="inlineStr">
        <is>
          <t>Binomial System [BI6.108]</t>
        </is>
      </c>
      <c r="D179" s="12" t="inlineStr">
        <is>
          <t>Describe and use the binomial system.</t>
        </is>
      </c>
      <c r="E179" s="12" t="inlineStr">
        <is>
          <t>1fd50a53-8e3b-4127-a6d5-8c4641bdf3d9</t>
        </is>
      </c>
    </row>
    <row r="180" ht="45" customHeight="1">
      <c r="A180" s="12" t="inlineStr">
        <is>
          <t xml:space="preserve">10. Diversity, Change &amp; Continuity </t>
        </is>
      </c>
      <c r="B180" s="12" t="inlineStr">
        <is>
          <t xml:space="preserve">10. Diversity, Change &amp; Continuity </t>
        </is>
      </c>
      <c r="C180" s="13" t="inlineStr">
        <is>
          <t>Three-Domain System of Classification [BI6.109]</t>
        </is>
      </c>
      <c r="D180" s="12" t="inlineStr">
        <is>
          <t>Describe and use the three-domain system developed by Carl Woese.</t>
        </is>
      </c>
      <c r="E180" s="12" t="inlineStr">
        <is>
          <t>ad475ffe-0799-46ec-9553-839d0aa67448</t>
        </is>
      </c>
    </row>
    <row r="181" ht="45" customHeight="1">
      <c r="A181" s="12" t="inlineStr">
        <is>
          <t xml:space="preserve">10. Diversity, Change &amp; Continuity </t>
        </is>
      </c>
      <c r="B181" s="12" t="inlineStr">
        <is>
          <t xml:space="preserve">10. Diversity, Change &amp; Continuity </t>
        </is>
      </c>
      <c r="C181" s="13" t="inlineStr">
        <is>
          <t>Developments in Classification Systems [BI6.110]</t>
        </is>
      </c>
      <c r="D181" s="12" t="inlineStr">
        <is>
          <t>Describe the impact of developments in biology on classification systems.</t>
        </is>
      </c>
      <c r="E181" s="12" t="inlineStr">
        <is>
          <t>d97478af-fd16-4594-b16b-ef3d829aadfe</t>
        </is>
      </c>
    </row>
    <row r="182" ht="45" customHeight="1">
      <c r="A182" s="12" t="inlineStr">
        <is>
          <t xml:space="preserve">10. Diversity, Change &amp; Continuity </t>
        </is>
      </c>
      <c r="B182" s="12" t="inlineStr">
        <is>
          <t xml:space="preserve">10. Diversity, Change &amp; Continuity </t>
        </is>
      </c>
      <c r="C182" s="13" t="inlineStr">
        <is>
          <t>Evolutionary Trees: Interpreting [BI6.111]</t>
        </is>
      </c>
      <c r="D182" s="12" t="inlineStr">
        <is>
          <t>Describe an evolutionary tree, label the key parts and identify the most recent common ancestors and closest relatives from different evolutionary trees.</t>
        </is>
      </c>
      <c r="E182" s="12" t="inlineStr">
        <is>
          <t>a1bf5998-523c-424f-b345-49c0fc4bc9cb</t>
        </is>
      </c>
    </row>
    <row r="183" ht="45" customHeight="1">
      <c r="A183" s="12" t="inlineStr">
        <is>
          <t xml:space="preserve">10. Diversity, Change &amp; Continuity </t>
        </is>
      </c>
      <c r="B183" s="12" t="inlineStr">
        <is>
          <t xml:space="preserve">10. Diversity, Change &amp; Continuity </t>
        </is>
      </c>
      <c r="C183" s="13" t="inlineStr">
        <is>
          <t>The Earth's Atmosphere [CH9.01]</t>
        </is>
      </c>
      <c r="D183" s="12" t="inlineStr">
        <is>
          <t>Identify the composition of gases in the Earth's atmosphere.</t>
        </is>
      </c>
      <c r="E183" s="12" t="inlineStr">
        <is>
          <t>f2475677-cdfb-4e68-ac3c-fda90062788c</t>
        </is>
      </c>
    </row>
    <row r="184" ht="45" customHeight="1">
      <c r="A184" s="12" t="inlineStr">
        <is>
          <t xml:space="preserve">10. Diversity, Change &amp; Continuity </t>
        </is>
      </c>
      <c r="B184" s="12" t="inlineStr">
        <is>
          <t xml:space="preserve">10. Diversity, Change &amp; Continuity </t>
        </is>
      </c>
      <c r="C184" s="13" t="inlineStr">
        <is>
          <t>The Earth's Early Atmosphere [CH9.02]</t>
        </is>
      </c>
      <c r="D184" s="12" t="inlineStr">
        <is>
          <t>Describe theories of how the Earth's atmosphere was formed and its composition.</t>
        </is>
      </c>
      <c r="E184" s="12" t="inlineStr">
        <is>
          <t>10dc0205-00b6-49a2-96a6-d960723f1b15</t>
        </is>
      </c>
    </row>
    <row r="185" ht="45" customHeight="1">
      <c r="A185" s="12" t="inlineStr">
        <is>
          <t xml:space="preserve">10. Diversity, Change &amp; Continuity </t>
        </is>
      </c>
      <c r="B185" s="12" t="inlineStr">
        <is>
          <t xml:space="preserve">10. Diversity, Change &amp; Continuity </t>
        </is>
      </c>
      <c r="C185" s="13" t="inlineStr">
        <is>
          <t>How Oxygen Levels in the Atmosphere Increased [CH9.03]</t>
        </is>
      </c>
      <c r="D185" s="12" t="inlineStr">
        <is>
          <t>Explain the changes in oxygen content in the atmosphere.</t>
        </is>
      </c>
      <c r="E185" s="12" t="inlineStr">
        <is>
          <t>f2304d4c-2e2f-4f56-a750-752e356ee01c</t>
        </is>
      </c>
    </row>
    <row r="186" ht="45" customHeight="1">
      <c r="A186" s="12" t="inlineStr">
        <is>
          <t xml:space="preserve">10. Diversity, Change &amp; Continuity </t>
        </is>
      </c>
      <c r="B186" s="12" t="inlineStr">
        <is>
          <t xml:space="preserve">10. Diversity, Change &amp; Continuity </t>
        </is>
      </c>
      <c r="C186" s="13" t="inlineStr">
        <is>
          <t>How Carbon Dioxide Levels in the Atmosphere Decreased [CH9.04]</t>
        </is>
      </c>
      <c r="D186" s="12" t="inlineStr">
        <is>
          <t>Explain the changes in carbon dioxide content in the atmosphere.</t>
        </is>
      </c>
      <c r="E186" s="12" t="inlineStr">
        <is>
          <t>d6e09424-61ba-4dab-bc54-3e6e0827f4fb</t>
        </is>
      </c>
    </row>
    <row r="187" ht="45" customHeight="1">
      <c r="A187" s="12" t="inlineStr">
        <is>
          <t xml:space="preserve">10. Diversity, Change &amp; Continuity </t>
        </is>
      </c>
      <c r="B187" s="12" t="inlineStr">
        <is>
          <t xml:space="preserve">10. Diversity, Change &amp; Continuity </t>
        </is>
      </c>
      <c r="C187" s="13" t="inlineStr">
        <is>
          <t>The Evolution of the Earth's Atmosphere [CH9.05]</t>
        </is>
      </c>
      <c r="D187" s="12" t="inlineStr">
        <is>
          <t>Describe the changes over time in the Earth's atmosphere.</t>
        </is>
      </c>
      <c r="E187" s="12" t="inlineStr">
        <is>
          <t>126fb90b-7158-4744-af98-bdcf50d58024</t>
        </is>
      </c>
    </row>
    <row r="188" ht="45" customHeight="1">
      <c r="A188" s="12" t="inlineStr">
        <is>
          <t xml:space="preserve">10. Diversity, Change &amp; Continuity </t>
        </is>
      </c>
      <c r="B188" s="12" t="inlineStr">
        <is>
          <t xml:space="preserve">10. Diversity, Change &amp; Continuity </t>
        </is>
      </c>
      <c r="C188" s="13" t="inlineStr">
        <is>
          <t>Climate Change Adaptation: Sea Level Rise [GY4.06]</t>
        </is>
      </c>
      <c r="D188" s="12" t="inlineStr">
        <is>
          <t>This nugget explains how people can adapt to sea level rise using examples from the United Kingdom and The Maldives.</t>
        </is>
      </c>
      <c r="E188" s="12" t="inlineStr">
        <is>
          <t>f73e982a-4d5c-4aaa-ad7a-4dc9337b3271</t>
        </is>
      </c>
    </row>
    <row r="189" ht="45" customHeight="1">
      <c r="A189" s="12" t="inlineStr">
        <is>
          <t>11. Diversity, Change &amp; Continuity</t>
        </is>
      </c>
      <c r="B189" s="12" t="inlineStr">
        <is>
          <t>11. Diversity, Change &amp; Continuity</t>
        </is>
      </c>
      <c r="C189" s="13" t="inlineStr">
        <is>
          <t>Diagnostic: Biodiversity &amp; Classification of Microorganisms [LS27.17]</t>
        </is>
      </c>
      <c r="D189" s="12" t="inlineStr">
        <is>
          <t>Diagnostic for the biodiversity &amp; classification of microorganisms topic.</t>
        </is>
      </c>
      <c r="E189" s="12" t="inlineStr">
        <is>
          <t>91712128-236f-47a7-a064-f7cb7b8666e9</t>
        </is>
      </c>
    </row>
    <row r="190" ht="45" customHeight="1">
      <c r="A190" s="12" t="inlineStr">
        <is>
          <t>11. Diversity, Change &amp; Continuity</t>
        </is>
      </c>
      <c r="B190" s="12" t="inlineStr">
        <is>
          <t>11. Diversity, Change &amp; Continuity</t>
        </is>
      </c>
      <c r="C190" s="13" t="inlineStr">
        <is>
          <t>Diagnostic: Biodiversity of Plants [LS27.18]</t>
        </is>
      </c>
      <c r="D190" s="12" t="inlineStr">
        <is>
          <t>Diagnostic for the biodiversity of plants  topic.</t>
        </is>
      </c>
      <c r="E190" s="12" t="inlineStr">
        <is>
          <t>7eb28518-0781-4013-93b3-492e00909903</t>
        </is>
      </c>
    </row>
    <row r="191" ht="45" customHeight="1">
      <c r="A191" s="12" t="inlineStr">
        <is>
          <t>11. Diversity, Change &amp; Continuity</t>
        </is>
      </c>
      <c r="B191" s="12" t="inlineStr">
        <is>
          <t>11. Diversity, Change &amp; Continuity</t>
        </is>
      </c>
      <c r="C191" s="13" t="inlineStr">
        <is>
          <t>Viruses [BI3.09]</t>
        </is>
      </c>
      <c r="D191" s="12" t="inlineStr">
        <is>
          <t>Describe viruses and give some common examples.</t>
        </is>
      </c>
      <c r="E191" s="12" t="inlineStr">
        <is>
          <t>eb4548b1-44b5-4a49-9e75-53276d1fa49e</t>
        </is>
      </c>
    </row>
    <row r="192" ht="45" customHeight="1">
      <c r="A192" s="12" t="inlineStr">
        <is>
          <t>11. Diversity, Change &amp; Continuity</t>
        </is>
      </c>
      <c r="B192" s="12" t="inlineStr">
        <is>
          <t>11. Diversity, Change &amp; Continuity</t>
        </is>
      </c>
      <c r="C192" s="13" t="inlineStr">
        <is>
          <t>Measles [BI3.10]</t>
        </is>
      </c>
      <c r="D192" s="12" t="inlineStr">
        <is>
          <t>Describe measles as an example of a viral disease of humans. Give the symptoms of measles, its mode of transmission, complications and treatments/vaccinations.</t>
        </is>
      </c>
      <c r="E192" s="12" t="inlineStr">
        <is>
          <t>41db5ff3-f680-4db4-b67f-022cb73e1fd7</t>
        </is>
      </c>
    </row>
    <row r="193" ht="45" customHeight="1">
      <c r="A193" s="12" t="inlineStr">
        <is>
          <t>11. Diversity, Change &amp; Continuity</t>
        </is>
      </c>
      <c r="B193" s="12" t="inlineStr">
        <is>
          <t>11. Diversity, Change &amp; Continuity</t>
        </is>
      </c>
      <c r="C193" s="13" t="inlineStr">
        <is>
          <t>HIV &amp; AIDS [BI3.11]</t>
        </is>
      </c>
      <c r="D193" s="12" t="inlineStr">
        <is>
          <t>Describe HIV as an example of a virus that infects humans. Give the symptoms of HIV infection &amp; AIDS, its mode of transmission, complications and treatments.</t>
        </is>
      </c>
      <c r="E193" s="12" t="inlineStr">
        <is>
          <t>b2d92298-5edb-435d-9bf3-0af69d8cbf7c</t>
        </is>
      </c>
    </row>
    <row r="194" ht="45" customHeight="1">
      <c r="A194" s="12" t="inlineStr">
        <is>
          <t>11. Diversity, Change &amp; Continuity</t>
        </is>
      </c>
      <c r="B194" s="12" t="inlineStr">
        <is>
          <t>11. Diversity, Change &amp; Continuity</t>
        </is>
      </c>
      <c r="C194" s="13" t="inlineStr">
        <is>
          <t>Fungi [BI3.13]</t>
        </is>
      </c>
      <c r="D194" s="12" t="inlineStr">
        <is>
          <t>Describe fungi and give some common examples.</t>
        </is>
      </c>
      <c r="E194" s="12" t="inlineStr">
        <is>
          <t>9ca28dde-5a4b-4e64-b0e1-ecf7f01d4aff</t>
        </is>
      </c>
    </row>
    <row r="195" ht="45" customHeight="1">
      <c r="A195" s="12" t="inlineStr">
        <is>
          <t>11. Diversity, Change &amp; Continuity</t>
        </is>
      </c>
      <c r="B195" s="12" t="inlineStr">
        <is>
          <t>11. Diversity, Change &amp; Continuity</t>
        </is>
      </c>
      <c r="C195" s="13" t="inlineStr">
        <is>
          <t>Protists [BI3.15]</t>
        </is>
      </c>
      <c r="D195" s="12" t="inlineStr">
        <is>
          <t>Describe protists and give some common examples.</t>
        </is>
      </c>
      <c r="E195" s="12" t="inlineStr">
        <is>
          <t>837795b5-4fcf-4aec-816f-78e0109c361e</t>
        </is>
      </c>
    </row>
    <row r="196" ht="45" customHeight="1">
      <c r="A196" s="12" t="inlineStr">
        <is>
          <t>11. Diversity, Change &amp; Continuity</t>
        </is>
      </c>
      <c r="B196" s="12" t="inlineStr">
        <is>
          <t>11. Diversity, Change &amp; Continuity</t>
        </is>
      </c>
      <c r="C196" s="13" t="inlineStr">
        <is>
          <t>Malaria [BI3.16]</t>
        </is>
      </c>
      <c r="D196" s="12" t="inlineStr">
        <is>
          <t>Describe malaria as an example of a protist disease of humans. Give the symptoms of malaria infection, its mode of transmission, complications and treatments.</t>
        </is>
      </c>
      <c r="E196" s="12" t="inlineStr">
        <is>
          <t>75657273-df69-4dcf-a004-8bc146c00bd6</t>
        </is>
      </c>
    </row>
    <row r="197" ht="45" customHeight="1">
      <c r="A197" s="12" t="inlineStr">
        <is>
          <t>11. Diversity, Change &amp; Continuity</t>
        </is>
      </c>
      <c r="B197" s="12" t="inlineStr">
        <is>
          <t>11. Diversity, Change &amp; Continuity</t>
        </is>
      </c>
      <c r="C197" s="13" t="inlineStr">
        <is>
          <t>Reproduction: Sexual [BI6.001]</t>
        </is>
      </c>
      <c r="D197" s="12" t="inlineStr">
        <is>
          <t>Describe sexual reproduction. Includes chromosome number, gametes and fertilisation.</t>
        </is>
      </c>
      <c r="E197" s="12" t="inlineStr">
        <is>
          <t>e86a949c-7efa-4d5e-bedd-ef43db69662a</t>
        </is>
      </c>
    </row>
    <row r="198" ht="45" customHeight="1">
      <c r="A198" s="12" t="inlineStr">
        <is>
          <t>11. Diversity, Change &amp; Continuity</t>
        </is>
      </c>
      <c r="B198" s="12" t="inlineStr">
        <is>
          <t>11. Diversity, Change &amp; Continuity</t>
        </is>
      </c>
      <c r="C198" s="13" t="inlineStr">
        <is>
          <t>Reproduction: Asexual [BI6.002]</t>
        </is>
      </c>
      <c r="D198" s="12" t="inlineStr">
        <is>
          <t>Describe asexual reproduction. Includes chromosome number and clones.</t>
        </is>
      </c>
      <c r="E198" s="12" t="inlineStr">
        <is>
          <t>77bda720-8c15-4a39-ba6c-81d7616fda75</t>
        </is>
      </c>
    </row>
    <row r="199" ht="45" customHeight="1">
      <c r="A199" s="12" t="inlineStr">
        <is>
          <t>11. Diversity, Change &amp; Continuity</t>
        </is>
      </c>
      <c r="B199" s="12" t="inlineStr">
        <is>
          <t>11. Diversity, Change &amp; Continuity</t>
        </is>
      </c>
      <c r="C199" s="13" t="inlineStr">
        <is>
          <t>Reproduction: Examples [BI6.004]</t>
        </is>
      </c>
      <c r="D199" s="12" t="inlineStr">
        <is>
          <t>Describe the type of reproduction carried out by different organisms.</t>
        </is>
      </c>
      <c r="E199" s="12" t="inlineStr">
        <is>
          <t>f384edca-301a-45ae-a485-fe7b78ad339d</t>
        </is>
      </c>
    </row>
    <row r="200" ht="45" customHeight="1">
      <c r="A200" s="12" t="inlineStr">
        <is>
          <t>11. Diversity, Change &amp; Continuity</t>
        </is>
      </c>
      <c r="B200" s="12" t="inlineStr">
        <is>
          <t>11. Diversity, Change &amp; Continuity</t>
        </is>
      </c>
      <c r="C200" s="13" t="inlineStr">
        <is>
          <t>Reproduction: Comparing Sexual &amp; Asexual [BI6.005]</t>
        </is>
      </c>
      <c r="D200" s="12" t="inlineStr">
        <is>
          <t>Compare and contrast the different types of reproduction.</t>
        </is>
      </c>
      <c r="E200" s="12" t="inlineStr">
        <is>
          <t>32c45871-d24e-4efa-a433-d2ac7b1c7ec4</t>
        </is>
      </c>
    </row>
    <row r="201" ht="45" customHeight="1">
      <c r="A201" s="12" t="inlineStr">
        <is>
          <t>11. Diversity, Change &amp; Continuity</t>
        </is>
      </c>
      <c r="B201" s="12" t="inlineStr">
        <is>
          <t>11. Diversity, Change &amp; Continuity</t>
        </is>
      </c>
      <c r="C201" s="13" t="inlineStr">
        <is>
          <t>Reproduction: Summary [BI6.006]</t>
        </is>
      </c>
      <c r="D201" s="12" t="inlineStr">
        <is>
          <t>Describe the different types of reproduction &amp; give examples of each type in context.</t>
        </is>
      </c>
      <c r="E201" s="12" t="inlineStr">
        <is>
          <t>2b68a814-f6c6-4532-8a87-248b393fa72b</t>
        </is>
      </c>
    </row>
    <row r="202" ht="45" customHeight="1">
      <c r="A202" s="12" t="inlineStr">
        <is>
          <t>11. Life Processes in Plants &amp; Animals</t>
        </is>
      </c>
      <c r="B202" s="12" t="inlineStr">
        <is>
          <t>11. Life Processes in Plants &amp; Animals</t>
        </is>
      </c>
      <c r="C202" s="13" t="inlineStr">
        <is>
          <t>Diagnostic: Energy Transformations to Sustain Life: Photosynthesis [LS27.19]</t>
        </is>
      </c>
      <c r="D202" s="12" t="inlineStr">
        <is>
          <t>Diagnostic for the energy transformations to sustain life: photosynthesis topic.</t>
        </is>
      </c>
      <c r="E202" s="12" t="inlineStr">
        <is>
          <t>0bc980b1-9aa5-46a5-925f-4da497f48784</t>
        </is>
      </c>
    </row>
    <row r="203" ht="45" customHeight="1">
      <c r="A203" s="12" t="inlineStr">
        <is>
          <t>11. Life Processes in Plants &amp; Animals</t>
        </is>
      </c>
      <c r="B203" s="12" t="inlineStr">
        <is>
          <t>11. Life Processes in Plants &amp; Animals</t>
        </is>
      </c>
      <c r="C203" s="13" t="inlineStr">
        <is>
          <t>Diagnostic: Animal Nutrition: Blood Glucose Levels [LS27.20]</t>
        </is>
      </c>
      <c r="D203" s="12" t="inlineStr">
        <is>
          <t>Diagnostic for the animal nutrition: blood glucose levels topic.</t>
        </is>
      </c>
      <c r="E203" s="12" t="inlineStr">
        <is>
          <t>2b52cf56-dd5f-42f4-a922-21086bc08eb2</t>
        </is>
      </c>
    </row>
    <row r="204" ht="45" customHeight="1">
      <c r="A204" s="12" t="inlineStr">
        <is>
          <t>11. Life Processes in Plants &amp; Animals</t>
        </is>
      </c>
      <c r="B204" s="12" t="inlineStr">
        <is>
          <t>11. Life Processes in Plants &amp; Animals</t>
        </is>
      </c>
      <c r="C204" s="13" t="inlineStr">
        <is>
          <t>Diagnostic: Animal Nutrition [LS27.21]</t>
        </is>
      </c>
      <c r="D204" s="12" t="inlineStr">
        <is>
          <t>Diagnostic for the animal nutrition topic.</t>
        </is>
      </c>
      <c r="E204" s="12" t="inlineStr">
        <is>
          <t>56b21a2d-66d3-496e-81ae-de7cd927c90a</t>
        </is>
      </c>
    </row>
    <row r="205" ht="45" customHeight="1">
      <c r="A205" s="12" t="inlineStr">
        <is>
          <t>11. Life Processes in Plants &amp; Animals</t>
        </is>
      </c>
      <c r="B205" s="12" t="inlineStr">
        <is>
          <t>11. Life Processes in Plants &amp; Animals</t>
        </is>
      </c>
      <c r="C205" s="13" t="inlineStr">
        <is>
          <t>Diagnostic: Animal Nutrition: Endocrine System [LS27.22]</t>
        </is>
      </c>
      <c r="D205" s="12" t="inlineStr">
        <is>
          <t>Diagnostic for the animal nutrition: endocrine system topic.</t>
        </is>
      </c>
      <c r="E205" s="12" t="inlineStr">
        <is>
          <t>abc91877-455c-4e83-b5f4-d9e2e8fc13a9</t>
        </is>
      </c>
    </row>
    <row r="206" ht="45" customHeight="1">
      <c r="A206" s="12" t="inlineStr">
        <is>
          <t>11. Life Processes in Plants &amp; Animals</t>
        </is>
      </c>
      <c r="B206" s="12" t="inlineStr">
        <is>
          <t>11. Life Processes in Plants &amp; Animals</t>
        </is>
      </c>
      <c r="C206" s="13" t="inlineStr">
        <is>
          <t>Diagnostic: Energy Transformations to Sustain Life: Respiration [LS27.23]</t>
        </is>
      </c>
      <c r="D206" s="12" t="inlineStr">
        <is>
          <t>Diagnostic for the energy transformations to sustain life: respiration topic.</t>
        </is>
      </c>
      <c r="E206" s="12" t="inlineStr">
        <is>
          <t>4bf0507f-7bf2-4e8d-b9d6-25fcf9208129</t>
        </is>
      </c>
    </row>
    <row r="207" ht="45" customHeight="1">
      <c r="A207" s="12" t="inlineStr">
        <is>
          <t>11. Life Processes in Plants &amp; Animals</t>
        </is>
      </c>
      <c r="B207" s="12" t="inlineStr">
        <is>
          <t>11. Life Processes in Plants &amp; Animals</t>
        </is>
      </c>
      <c r="C207" s="13" t="inlineStr">
        <is>
          <t>Diagnostic: Gaseous Exchange in Humans [LS27.24]</t>
        </is>
      </c>
      <c r="D207" s="12" t="inlineStr">
        <is>
          <t>Diagnostic for the gaseous exchange in humans topic.</t>
        </is>
      </c>
      <c r="E207" s="12" t="inlineStr">
        <is>
          <t>6e6974ed-55e1-452f-81d0-eec452b6d9a2</t>
        </is>
      </c>
    </row>
    <row r="208" ht="45" customHeight="1">
      <c r="A208" s="12" t="inlineStr">
        <is>
          <t>11. Life Processes in Plants &amp; Animals</t>
        </is>
      </c>
      <c r="B208" s="12" t="inlineStr">
        <is>
          <t>11. Life Processes in Plants &amp; Animals</t>
        </is>
      </c>
      <c r="C208" s="13" t="inlineStr">
        <is>
          <t>Diagnostic: Excretion in Humans [LS27.25]</t>
        </is>
      </c>
      <c r="D208" s="12" t="inlineStr">
        <is>
          <t>Diagnostic for the excretion in humans topic.</t>
        </is>
      </c>
      <c r="E208" s="12" t="inlineStr">
        <is>
          <t>f3e610ab-2b23-4ba3-bbde-86be656150a8</t>
        </is>
      </c>
    </row>
    <row r="209" ht="45" customHeight="1">
      <c r="A209" s="12" t="inlineStr">
        <is>
          <t>11. Life Processes in Plants &amp; Animals</t>
        </is>
      </c>
      <c r="B209" s="12" t="inlineStr">
        <is>
          <t>11. Life Processes in Plants &amp; Animals</t>
        </is>
      </c>
      <c r="C209" s="13" t="inlineStr">
        <is>
          <t>Photosynthesis: Word Equation [BI4.02]</t>
        </is>
      </c>
      <c r="D209" s="12" t="inlineStr">
        <is>
          <t>Define photosynthesis. State the word equation for photosynthesis.</t>
        </is>
      </c>
      <c r="E209" s="12" t="inlineStr">
        <is>
          <t>01249b11-3693-4ad9-9c6a-b0cef62c7a4e</t>
        </is>
      </c>
    </row>
    <row r="210" ht="45" customHeight="1">
      <c r="A210" s="12" t="inlineStr">
        <is>
          <t>11. Life Processes in Plants &amp; Animals</t>
        </is>
      </c>
      <c r="B210" s="12" t="inlineStr">
        <is>
          <t>11. Life Processes in Plants &amp; Animals</t>
        </is>
      </c>
      <c r="C210" s="13" t="inlineStr">
        <is>
          <t>Photosynthesis: Symbol Equation [BI4.03]</t>
        </is>
      </c>
      <c r="D210" s="12" t="inlineStr">
        <is>
          <t>Define photosynthesis. State the word and symbol equations for photosynthesis.</t>
        </is>
      </c>
      <c r="E210" s="12" t="inlineStr">
        <is>
          <t>a4eee937-398b-4ec5-89b4-3dfd73beda2b</t>
        </is>
      </c>
    </row>
    <row r="211" ht="45" customHeight="1">
      <c r="A211" s="12" t="inlineStr">
        <is>
          <t>11. Life Processes in Plants &amp; Animals</t>
        </is>
      </c>
      <c r="B211" s="12" t="inlineStr">
        <is>
          <t>11. Life Processes in Plants &amp; Animals</t>
        </is>
      </c>
      <c r="C211" s="13" t="inlineStr">
        <is>
          <t>Rate of Photosynthesis: Introduction [BI4.07]</t>
        </is>
      </c>
      <c r="D211" s="12" t="inlineStr">
        <is>
          <t xml:space="preserve">Define the rate of a chemical reaction and the rate of photosynthesis. </t>
        </is>
      </c>
      <c r="E211" s="12" t="inlineStr">
        <is>
          <t>d1340dd3-a201-480d-99a0-4c357f451763</t>
        </is>
      </c>
    </row>
    <row r="212" ht="45" customHeight="1">
      <c r="A212" s="12" t="inlineStr">
        <is>
          <t>11. Life Processes in Plants &amp; Animals</t>
        </is>
      </c>
      <c r="B212" s="12" t="inlineStr">
        <is>
          <t>11. Life Processes in Plants &amp; Animals</t>
        </is>
      </c>
      <c r="C212" s="13" t="inlineStr">
        <is>
          <t>Rate of Photosynthesis: Describing Limiting Factors [BI4.08]</t>
        </is>
      </c>
      <c r="D212" s="12" t="inlineStr">
        <is>
          <t>Describe how carbon dioxide, light intensity, temperature and chlorophyll concentration affect the rate of photosynthesis.</t>
        </is>
      </c>
      <c r="E212" s="12" t="inlineStr">
        <is>
          <t>1c4dfecc-5bf6-4b7e-bde8-aedc54ab047c</t>
        </is>
      </c>
    </row>
    <row r="213" ht="45" customHeight="1">
      <c r="A213" s="12" t="inlineStr">
        <is>
          <t>11. Life Processes in Plants &amp; Animals</t>
        </is>
      </c>
      <c r="B213" s="12" t="inlineStr">
        <is>
          <t>11. Life Processes in Plants &amp; Animals</t>
        </is>
      </c>
      <c r="C213" s="13" t="inlineStr">
        <is>
          <t>Rate of Photosynthesis: Explaining Limiting Factors [BI4.09]</t>
        </is>
      </c>
      <c r="D213" s="12" t="inlineStr">
        <is>
          <t xml:space="preserve">Explain how carbon dioxide, light intensity, temperature and chlorophyll concentration affect the rate of photosynthesis. </t>
        </is>
      </c>
      <c r="E213" s="12" t="inlineStr">
        <is>
          <t>df6971ef-be5e-4755-9b70-e1d3c9af1fa9</t>
        </is>
      </c>
    </row>
    <row r="214" ht="45" customHeight="1">
      <c r="A214" s="12" t="inlineStr">
        <is>
          <t>11. Life Processes in Plants &amp; Animals</t>
        </is>
      </c>
      <c r="B214" s="12" t="inlineStr">
        <is>
          <t>11. Life Processes in Plants &amp; Animals</t>
        </is>
      </c>
      <c r="C214" s="13" t="inlineStr">
        <is>
          <t>Rate of Photosynthesis: Interpreting Data of Limiting Factors I [BI4.10]</t>
        </is>
      </c>
      <c r="D214" s="12" t="inlineStr">
        <is>
          <t>Interpret data in graphs for rate of photosynthesis against carbon dioxide concentration, light intensity or temperature. Does not include interacting factors.</t>
        </is>
      </c>
      <c r="E214" s="12" t="inlineStr">
        <is>
          <t>ad1f7967-0e8a-4a66-b28f-1f43fd254101</t>
        </is>
      </c>
    </row>
    <row r="215" ht="45" customHeight="1">
      <c r="A215" s="12" t="inlineStr">
        <is>
          <t>11. Life Processes in Plants &amp; Animals</t>
        </is>
      </c>
      <c r="B215" s="12" t="inlineStr">
        <is>
          <t>11. Life Processes in Plants &amp; Animals</t>
        </is>
      </c>
      <c r="C215" s="13" t="inlineStr">
        <is>
          <t>Rate of Photosynthesis: Interactions of Limiting Factors I [BI4.11]</t>
        </is>
      </c>
      <c r="D215" s="12" t="inlineStr">
        <is>
          <t>Describe how limiting factors interact. Explain how any one of them may be the factor that limits photosynthesis. Describe and explain graphs involving two limiting factors.</t>
        </is>
      </c>
      <c r="E215" s="12" t="inlineStr">
        <is>
          <t>8ab9f7c9-3c69-484b-9121-60788d9c674b</t>
        </is>
      </c>
    </row>
    <row r="216" ht="45" customHeight="1">
      <c r="A216" s="12" t="inlineStr">
        <is>
          <t>11. Life Processes in Plants &amp; Animals</t>
        </is>
      </c>
      <c r="B216" s="12" t="inlineStr">
        <is>
          <t>11. Life Processes in Plants &amp; Animals</t>
        </is>
      </c>
      <c r="C216" s="13" t="inlineStr">
        <is>
          <t>Rate of Photosynthesis: Interactions of Limiting Factors II [BI4.12]</t>
        </is>
      </c>
      <c r="D216" s="12" t="inlineStr">
        <is>
          <t>Describe how limiting factors interact and explain how any one of them may be the factor that limits photosynthesis. Describe and explain graphs involving three limiting factors.</t>
        </is>
      </c>
      <c r="E216" s="12" t="inlineStr">
        <is>
          <t>33bc6971-2c3c-40e9-b994-b63c2ed79d08</t>
        </is>
      </c>
    </row>
    <row r="217" ht="45" customHeight="1">
      <c r="A217" s="12" t="inlineStr">
        <is>
          <t>11. Life Processes in Plants &amp; Animals</t>
        </is>
      </c>
      <c r="B217" s="12" t="inlineStr">
        <is>
          <t>11. Life Processes in Plants &amp; Animals</t>
        </is>
      </c>
      <c r="C217" s="13" t="inlineStr">
        <is>
          <t>Rate of Photosynthesis: Interpreting Data of Limiting Factors II [BI4.13]</t>
        </is>
      </c>
      <c r="D217" s="12" t="inlineStr">
        <is>
          <t>Interpret data in two-line graphs that show how interacting factors affect the rate of photosynthesis.</t>
        </is>
      </c>
      <c r="E217" s="12" t="inlineStr">
        <is>
          <t>8fb8aae3-4347-47b9-bada-09785a0a8cfe</t>
        </is>
      </c>
    </row>
    <row r="218" ht="45" customHeight="1">
      <c r="A218" s="12" t="inlineStr">
        <is>
          <t>11. Life Processes in Plants &amp; Animals</t>
        </is>
      </c>
      <c r="B218" s="12" t="inlineStr">
        <is>
          <t>11. Life Processes in Plants &amp; Animals</t>
        </is>
      </c>
      <c r="C218" s="13" t="inlineStr">
        <is>
          <t>The Human Digestive System [BI2.04]</t>
        </is>
      </c>
      <c r="D218" s="12" t="inlineStr">
        <is>
          <t>Describe how several organs work together to digest and absorb food.</t>
        </is>
      </c>
      <c r="E218" s="12" t="inlineStr">
        <is>
          <t>1e576fd8-7779-4df2-a34f-97e11f3e1fe5</t>
        </is>
      </c>
    </row>
    <row r="219" ht="45" customHeight="1">
      <c r="A219" s="12" t="inlineStr">
        <is>
          <t>11. Life Processes in Plants &amp; Animals</t>
        </is>
      </c>
      <c r="B219" s="12" t="inlineStr">
        <is>
          <t>11. Life Processes in Plants &amp; Animals</t>
        </is>
      </c>
      <c r="C219" s="13" t="inlineStr">
        <is>
          <t>The Functions of the Digestive Organs [BI2.05]</t>
        </is>
      </c>
      <c r="D219" s="12" t="inlineStr">
        <is>
          <t>Describe the functions of the organs in the digestive system.</t>
        </is>
      </c>
      <c r="E219" s="12" t="inlineStr">
        <is>
          <t>35fc0bbf-324a-4f1e-a16c-3c94c9cce622</t>
        </is>
      </c>
    </row>
    <row r="220" ht="45" customHeight="1">
      <c r="A220" s="12" t="inlineStr">
        <is>
          <t>11. Life Processes in Plants &amp; Animals</t>
        </is>
      </c>
      <c r="B220" s="12" t="inlineStr">
        <is>
          <t>11. Life Processes in Plants &amp; Animals</t>
        </is>
      </c>
      <c r="C220" s="13" t="inlineStr">
        <is>
          <t>Enzymes: Digestive Enzymes [BI2.18]</t>
        </is>
      </c>
      <c r="D220" s="12" t="inlineStr">
        <is>
          <t xml:space="preserve">State where digestive enzymes are produced/found, their substrates and products. </t>
        </is>
      </c>
      <c r="E220" s="12" t="inlineStr">
        <is>
          <t>7525a3d8-5644-4f66-a9e1-b3167c49737e</t>
        </is>
      </c>
    </row>
    <row r="221" ht="45" customHeight="1">
      <c r="A221" s="12" t="inlineStr">
        <is>
          <t>11. Life Processes in Plants &amp; Animals</t>
        </is>
      </c>
      <c r="B221" s="12" t="inlineStr">
        <is>
          <t>11. Life Processes in Plants &amp; Animals</t>
        </is>
      </c>
      <c r="C221" s="13" t="inlineStr">
        <is>
          <t>Homeostasis [BI5.001]</t>
        </is>
      </c>
      <c r="D221" s="12" t="inlineStr">
        <is>
          <t>Define homeostasis and describe why it is important.</t>
        </is>
      </c>
      <c r="E221" s="12" t="inlineStr">
        <is>
          <t>17a205e3-c97e-4ab4-a9a2-2d0327ae6c95</t>
        </is>
      </c>
    </row>
    <row r="222" ht="45" customHeight="1">
      <c r="A222" s="12" t="inlineStr">
        <is>
          <t>11. Life Processes in Plants &amp; Animals</t>
        </is>
      </c>
      <c r="B222" s="12" t="inlineStr">
        <is>
          <t>11. Life Processes in Plants &amp; Animals</t>
        </is>
      </c>
      <c r="C222" s="13" t="inlineStr">
        <is>
          <t>Receptors [BI5.002]</t>
        </is>
      </c>
      <c r="D222" s="12" t="inlineStr">
        <is>
          <t>Recall the different sense organs and the types of receptor cell they contain.</t>
        </is>
      </c>
      <c r="E222" s="12" t="inlineStr">
        <is>
          <t>e69ac1be-d903-44a8-8400-63b434ed2667</t>
        </is>
      </c>
    </row>
    <row r="223" ht="45" customHeight="1">
      <c r="A223" s="12" t="inlineStr">
        <is>
          <t>11. Life Processes in Plants &amp; Animals</t>
        </is>
      </c>
      <c r="B223" s="12" t="inlineStr">
        <is>
          <t>11. Life Processes in Plants &amp; Animals</t>
        </is>
      </c>
      <c r="C223" s="13" t="inlineStr">
        <is>
          <t>Coordination Centres [BI5.003]</t>
        </is>
      </c>
      <c r="D223" s="12" t="inlineStr">
        <is>
          <t>Describe the role of coordination centres in control systems and give examples.</t>
        </is>
      </c>
      <c r="E223" s="12" t="inlineStr">
        <is>
          <t>cba3ae10-2b9c-405c-bd8d-2f192b65678e</t>
        </is>
      </c>
    </row>
    <row r="224" ht="45" customHeight="1">
      <c r="A224" s="12" t="inlineStr">
        <is>
          <t>11. Life Processes in Plants &amp; Animals</t>
        </is>
      </c>
      <c r="B224" s="12" t="inlineStr">
        <is>
          <t>11. Life Processes in Plants &amp; Animals</t>
        </is>
      </c>
      <c r="C224" s="13" t="inlineStr">
        <is>
          <t>Effectors [BI5.004]</t>
        </is>
      </c>
      <c r="D224" s="12" t="inlineStr">
        <is>
          <t>Describe the role of effectors in control systems and give examples.</t>
        </is>
      </c>
      <c r="E224" s="12" t="inlineStr">
        <is>
          <t>32c6c6f0-f5cd-4524-a8ae-94f170ce448a</t>
        </is>
      </c>
    </row>
    <row r="225" ht="45" customHeight="1">
      <c r="A225" s="12" t="inlineStr">
        <is>
          <t>11. Life Processes in Plants &amp; Animals</t>
        </is>
      </c>
      <c r="B225" s="12" t="inlineStr">
        <is>
          <t>11. Life Processes in Plants &amp; Animals</t>
        </is>
      </c>
      <c r="C225" s="13" t="inlineStr">
        <is>
          <t>Homeostasis Control Systems [BI5.005]</t>
        </is>
      </c>
      <c r="D225" s="12" t="inlineStr">
        <is>
          <t xml:space="preserve">Describe a stimulus and the role of receptors, coordination centres and effectors in homeostasis control systems. </t>
        </is>
      </c>
      <c r="E225" s="12" t="inlineStr">
        <is>
          <t>ddaa5d59-8573-49a4-96d1-258f5fc5a7ca</t>
        </is>
      </c>
    </row>
    <row r="226" ht="45" customHeight="1">
      <c r="A226" s="12" t="inlineStr">
        <is>
          <t>11. Life Processes in Plants &amp; Animals</t>
        </is>
      </c>
      <c r="B226" s="12" t="inlineStr">
        <is>
          <t>11. Life Processes in Plants &amp; Animals</t>
        </is>
      </c>
      <c r="C226" s="13" t="inlineStr">
        <is>
          <t>Endocrine System: Introduction [BI5.027]</t>
        </is>
      </c>
      <c r="D226" s="12" t="inlineStr">
        <is>
          <t>Define and describe hormones, glands and target organs.</t>
        </is>
      </c>
      <c r="E226" s="12" t="inlineStr">
        <is>
          <t>7f10d537-14c8-4470-9f1a-68d6d0f4b811</t>
        </is>
      </c>
    </row>
    <row r="227" ht="45" customHeight="1">
      <c r="A227" s="12" t="inlineStr">
        <is>
          <t>11. Life Processes in Plants &amp; Animals</t>
        </is>
      </c>
      <c r="B227" s="12" t="inlineStr">
        <is>
          <t>11. Life Processes in Plants &amp; Animals</t>
        </is>
      </c>
      <c r="C227" s="13" t="inlineStr">
        <is>
          <t>Endocrine System: Glands [BI5.028]</t>
        </is>
      </c>
      <c r="D227" s="12" t="inlineStr">
        <is>
          <t>Describe the location &amp; function of the major glands in the endocrine system.</t>
        </is>
      </c>
      <c r="E227" s="12" t="inlineStr">
        <is>
          <t>1cf3feb1-295d-41a3-9136-8ccd4ee5cce3</t>
        </is>
      </c>
    </row>
    <row r="228" ht="45" customHeight="1">
      <c r="A228" s="12" t="inlineStr">
        <is>
          <t>11. Life Processes in Plants &amp; Animals</t>
        </is>
      </c>
      <c r="B228" s="12" t="inlineStr">
        <is>
          <t>11. Life Processes in Plants &amp; Animals</t>
        </is>
      </c>
      <c r="C228" s="13" t="inlineStr">
        <is>
          <t>Endocrine System: Pituitary Gland [BI5.029]</t>
        </is>
      </c>
      <c r="D228" s="12" t="inlineStr">
        <is>
          <t>Explain the importance of the pituitary (master) gland in regulating body function.</t>
        </is>
      </c>
      <c r="E228" s="12" t="inlineStr">
        <is>
          <t>2d81c005-b19c-4006-a47e-19e71c2716f5</t>
        </is>
      </c>
    </row>
    <row r="229" ht="45" customHeight="1">
      <c r="A229" s="12" t="inlineStr">
        <is>
          <t>11. Life Processes in Plants &amp; Animals</t>
        </is>
      </c>
      <c r="B229" s="12" t="inlineStr">
        <is>
          <t>11. Life Processes in Plants &amp; Animals</t>
        </is>
      </c>
      <c r="C229" s="13" t="inlineStr">
        <is>
          <t>Comparing Nerve Impulses &amp; Hormones [BI5.030]</t>
        </is>
      </c>
      <c r="D229" s="12" t="inlineStr">
        <is>
          <t>Compare &amp; contrast the 'messenger systems' in the human body.</t>
        </is>
      </c>
      <c r="E229" s="12" t="inlineStr">
        <is>
          <t>38290612-a56d-4545-a0ca-17fc14bf2d01</t>
        </is>
      </c>
    </row>
    <row r="230" ht="45" customHeight="1">
      <c r="A230" s="12" t="inlineStr">
        <is>
          <t>11. Life Processes in Plants &amp; Animals</t>
        </is>
      </c>
      <c r="B230" s="12" t="inlineStr">
        <is>
          <t>11. Life Processes in Plants &amp; Animals</t>
        </is>
      </c>
      <c r="C230" s="13" t="inlineStr">
        <is>
          <t>Endocrine System: Adrenaline [BI5.031]</t>
        </is>
      </c>
      <c r="D230" s="12" t="inlineStr">
        <is>
          <t>State where adrenaline is made and how it is transported around the body. Explain the role of adrenaline in the body.</t>
        </is>
      </c>
      <c r="E230" s="12" t="inlineStr">
        <is>
          <t>6ec4c860-72e5-4c05-afeb-dce9e9800d75</t>
        </is>
      </c>
    </row>
    <row r="231" ht="45" customHeight="1">
      <c r="A231" s="12" t="inlineStr">
        <is>
          <t>11. Life Processes in Plants &amp; Animals</t>
        </is>
      </c>
      <c r="B231" s="12" t="inlineStr">
        <is>
          <t>11. Life Processes in Plants &amp; Animals</t>
        </is>
      </c>
      <c r="C231" s="13" t="inlineStr">
        <is>
          <t>The Endocrine System: Thyroxine [BI5.032]</t>
        </is>
      </c>
      <c r="D231" s="12" t="inlineStr">
        <is>
          <t>State where thyroxine is made and how it is transported around the body. Explain the role of thyroxine in the body and how thyroxine levels are controlled by negative feedback.</t>
        </is>
      </c>
      <c r="E231" s="12" t="inlineStr">
        <is>
          <t>f7da0737-2130-4dcc-87b4-70b5e0884e0f</t>
        </is>
      </c>
    </row>
    <row r="232" ht="45" customHeight="1">
      <c r="A232" s="12" t="inlineStr">
        <is>
          <t>11. Life Processes in Plants &amp; Animals</t>
        </is>
      </c>
      <c r="B232" s="12" t="inlineStr">
        <is>
          <t>11. Life Processes in Plants &amp; Animals</t>
        </is>
      </c>
      <c r="C232" s="13" t="inlineStr">
        <is>
          <t>Endocrine System: Insulin &amp; Blood Glucose [BI5.033]</t>
        </is>
      </c>
      <c r="D232" s="12" t="inlineStr">
        <is>
          <t>Describe the role of insulin in the control of blood glucose.</t>
        </is>
      </c>
      <c r="E232" s="12" t="inlineStr">
        <is>
          <t>4d764201-09b4-45ee-bbca-167c6f3250e7</t>
        </is>
      </c>
    </row>
    <row r="233" ht="45" customHeight="1">
      <c r="A233" s="12" t="inlineStr">
        <is>
          <t>11. Life Processes in Plants &amp; Animals</t>
        </is>
      </c>
      <c r="B233" s="12" t="inlineStr">
        <is>
          <t>11. Life Processes in Plants &amp; Animals</t>
        </is>
      </c>
      <c r="C233" s="13" t="inlineStr">
        <is>
          <t>Endocrine System: Glucagon &amp; Blood Glucose [BI5.034]</t>
        </is>
      </c>
      <c r="D233" s="12" t="inlineStr">
        <is>
          <t>Describe the role of glucagon in the control of blood glucose concentration.</t>
        </is>
      </c>
      <c r="E233" s="12" t="inlineStr">
        <is>
          <t>a6bc0a40-b5a5-4ef8-9141-0ea6ea51d8ee</t>
        </is>
      </c>
    </row>
    <row r="234" ht="45" customHeight="1">
      <c r="A234" s="12" t="inlineStr">
        <is>
          <t>11. Life Processes in Plants &amp; Animals</t>
        </is>
      </c>
      <c r="B234" s="12" t="inlineStr">
        <is>
          <t>11. Life Processes in Plants &amp; Animals</t>
        </is>
      </c>
      <c r="C234" s="13" t="inlineStr">
        <is>
          <t>Endocrine System: Insulin &amp; Glucagon [BI5.035]</t>
        </is>
      </c>
      <c r="D234" s="12" t="inlineStr">
        <is>
          <t>Describe &amp; compare the roles of insulin and glucagon in the control of blood glucose concentration.</t>
        </is>
      </c>
      <c r="E234" s="12" t="inlineStr">
        <is>
          <t>0f36b11d-0e4e-42ba-892a-f555037dd9c0</t>
        </is>
      </c>
    </row>
    <row r="235" ht="45" customHeight="1">
      <c r="A235" s="12" t="inlineStr">
        <is>
          <t>11. Life Processes in Plants &amp; Animals</t>
        </is>
      </c>
      <c r="B235" s="12" t="inlineStr">
        <is>
          <t>11. Life Processes in Plants &amp; Animals</t>
        </is>
      </c>
      <c r="C235" s="13" t="inlineStr">
        <is>
          <t>Endocrine System: Controlling Blood Glucose [BI5.036]</t>
        </is>
      </c>
      <c r="D235" s="12" t="inlineStr">
        <is>
          <t>Explain how glucagon interacts with insulin in a negative feedback cycle to control blood glucose concentrations in the body.</t>
        </is>
      </c>
      <c r="E235" s="12" t="inlineStr">
        <is>
          <t>6f6f3c18-b4fd-41e4-8022-4f3b901e4d36</t>
        </is>
      </c>
    </row>
    <row r="236" ht="45" customHeight="1">
      <c r="A236" s="12" t="inlineStr">
        <is>
          <t>11. Life Processes in Plants &amp; Animals</t>
        </is>
      </c>
      <c r="B236" s="12" t="inlineStr">
        <is>
          <t>11. Life Processes in Plants &amp; Animals</t>
        </is>
      </c>
      <c r="C236" s="13" t="inlineStr">
        <is>
          <t>Diabetes: Type 1 [BI5.037]</t>
        </is>
      </c>
      <c r="D236" s="12" t="inlineStr">
        <is>
          <t>Describe type 1 diabetes, its causes, onset &amp; treatments.</t>
        </is>
      </c>
      <c r="E236" s="12" t="inlineStr">
        <is>
          <t>9eb10ddd-3523-4a30-92d5-58d5d2e9a44f</t>
        </is>
      </c>
    </row>
    <row r="237" ht="45" customHeight="1">
      <c r="A237" s="12" t="inlineStr">
        <is>
          <t>11. Life Processes in Plants &amp; Animals</t>
        </is>
      </c>
      <c r="B237" s="12" t="inlineStr">
        <is>
          <t>11. Life Processes in Plants &amp; Animals</t>
        </is>
      </c>
      <c r="C237" s="13" t="inlineStr">
        <is>
          <t>Diabetes: Type 2 [BI5.038]</t>
        </is>
      </c>
      <c r="D237" s="12" t="inlineStr">
        <is>
          <t>Describe type 2 diabetes, its causes, onset &amp; treatments.</t>
        </is>
      </c>
      <c r="E237" s="12" t="inlineStr">
        <is>
          <t>5f8ee8f1-cd18-41ca-bfe3-f16b35e5725b</t>
        </is>
      </c>
    </row>
    <row r="238" ht="45" customHeight="1">
      <c r="A238" s="12" t="inlineStr">
        <is>
          <t>11. Life Processes in Plants &amp; Animals</t>
        </is>
      </c>
      <c r="B238" s="12" t="inlineStr">
        <is>
          <t>11. Life Processes in Plants &amp; Animals</t>
        </is>
      </c>
      <c r="C238" s="13" t="inlineStr">
        <is>
          <t>Diabetes: Comparing Type 1 &amp; Type 2 [BI5.039]</t>
        </is>
      </c>
      <c r="D238" s="12" t="inlineStr">
        <is>
          <t>Compare &amp; constrast type 1 &amp; type 2 diabetes.</t>
        </is>
      </c>
      <c r="E238" s="12" t="inlineStr">
        <is>
          <t>8dc7d627-eda5-4081-930c-fc5288d387d2</t>
        </is>
      </c>
    </row>
    <row r="239" ht="45" customHeight="1">
      <c r="A239" s="12" t="inlineStr">
        <is>
          <t>11. Life Processes in Plants &amp; Animals</t>
        </is>
      </c>
      <c r="B239" s="12" t="inlineStr">
        <is>
          <t>11. Life Processes in Plants &amp; Animals</t>
        </is>
      </c>
      <c r="C239" s="13" t="inlineStr">
        <is>
          <t>Diabetes: Describing Data [BI5.040]</t>
        </is>
      </c>
      <c r="D239" s="12" t="inlineStr">
        <is>
          <t>Describe patterns in blood glucose and diabetes prevalence data in graphs and tables.</t>
        </is>
      </c>
      <c r="E239" s="12" t="inlineStr">
        <is>
          <t>551afaee-7717-4a3d-8d17-f77e15092cfe</t>
        </is>
      </c>
    </row>
    <row r="240" ht="45" customHeight="1">
      <c r="A240" s="12" t="inlineStr">
        <is>
          <t>11. Life Processes in Plants &amp; Animals</t>
        </is>
      </c>
      <c r="B240" s="12" t="inlineStr">
        <is>
          <t>11. Life Processes in Plants &amp; Animals</t>
        </is>
      </c>
      <c r="C240" s="13" t="inlineStr">
        <is>
          <t>Diabetes: Interpreting Data [BI5.041]</t>
        </is>
      </c>
      <c r="D240" s="12" t="inlineStr">
        <is>
          <t>Describe and explain blood sugar and diabetes data by applying knowledge.</t>
        </is>
      </c>
      <c r="E240" s="12" t="inlineStr">
        <is>
          <t>b13c7426-1bb0-4134-b9b4-07404d67728e</t>
        </is>
      </c>
    </row>
    <row r="241" ht="45" customHeight="1">
      <c r="A241" s="12" t="inlineStr">
        <is>
          <t>11. Life Processes in Plants &amp; Animals</t>
        </is>
      </c>
      <c r="B241" s="12" t="inlineStr">
        <is>
          <t>11. Life Processes in Plants &amp; Animals</t>
        </is>
      </c>
      <c r="C241" s="13" t="inlineStr">
        <is>
          <t>Controlling Blood Glucose: Describing Data [BI5.042]</t>
        </is>
      </c>
      <c r="D241" s="12" t="inlineStr">
        <is>
          <t>Describe data in bar charts and line graphs relating to the control of blood glucose concentration.</t>
        </is>
      </c>
      <c r="E241" s="12" t="inlineStr">
        <is>
          <t>ccadb31b-0113-48d7-8fae-6facd1590590</t>
        </is>
      </c>
    </row>
    <row r="242" ht="45" customHeight="1">
      <c r="A242" s="12" t="inlineStr">
        <is>
          <t>11. Life Processes in Plants &amp; Animals</t>
        </is>
      </c>
      <c r="B242" s="12" t="inlineStr">
        <is>
          <t>11. Life Processes in Plants &amp; Animals</t>
        </is>
      </c>
      <c r="C242" s="13" t="inlineStr">
        <is>
          <t>Controlling Blood Glucose: Interpreting Data [BI5.043]</t>
        </is>
      </c>
      <c r="D242" s="12" t="inlineStr">
        <is>
          <t>Interpret data in bar charts and line graphs relating to the control of blood glucose concentration.</t>
        </is>
      </c>
      <c r="E242" s="12" t="inlineStr">
        <is>
          <t>d3a52c2f-8ef6-4a12-a7e2-94d9e121485c</t>
        </is>
      </c>
    </row>
    <row r="243" ht="45" customHeight="1">
      <c r="A243" s="12" t="inlineStr">
        <is>
          <t>11. Life Processes in Plants &amp; Animals</t>
        </is>
      </c>
      <c r="B243" s="12" t="inlineStr">
        <is>
          <t>11. Life Processes in Plants &amp; Animals</t>
        </is>
      </c>
      <c r="C243" s="13" t="inlineStr">
        <is>
          <t>Alcohol &amp; Disease [BI2.59]</t>
        </is>
      </c>
      <c r="D243" s="12" t="inlineStr">
        <is>
          <t>Describe the effect of drinking alcohol on the incidence of non-communicable disease.</t>
        </is>
      </c>
      <c r="E243" s="12" t="inlineStr">
        <is>
          <t>6a592ba4-1764-4cee-8bbc-ea9c4c3b823e</t>
        </is>
      </c>
    </row>
    <row r="244" ht="45" customHeight="1">
      <c r="A244" s="12" t="inlineStr">
        <is>
          <t>11. Life Processes in Plants &amp; Animals</t>
        </is>
      </c>
      <c r="B244" s="12" t="inlineStr">
        <is>
          <t>11. Life Processes in Plants &amp; Animals</t>
        </is>
      </c>
      <c r="C244" s="13" t="inlineStr">
        <is>
          <t>Drugs [BK7.04]</t>
        </is>
      </c>
      <c r="D244" s="12" t="inlineStr">
        <is>
          <t>Describe what medicinal and recreational drugs are. Explain how drugs can damage the liver. Explain the affects of drug addiction.</t>
        </is>
      </c>
      <c r="E244" s="12" t="inlineStr">
        <is>
          <t>aa0b9186-f32c-4998-80b2-969cc765ceb9</t>
        </is>
      </c>
    </row>
    <row r="245" ht="45" customHeight="1">
      <c r="A245" s="12" t="inlineStr">
        <is>
          <t>11. Life Processes in Plants &amp; Animals</t>
        </is>
      </c>
      <c r="B245" s="12" t="inlineStr">
        <is>
          <t>11. Life Processes in Plants &amp; Animals</t>
        </is>
      </c>
      <c r="C245" s="13" t="inlineStr">
        <is>
          <t>Introduction to Respiration [BI4.28]</t>
        </is>
      </c>
      <c r="D245" s="12" t="inlineStr">
        <is>
          <t xml:space="preserve">State that all the energy needed for life processes is transferred by respiration.
Describe respiration as the breakdown of organic molecules.  </t>
        </is>
      </c>
      <c r="E245" s="12" t="inlineStr">
        <is>
          <t>b88cc28f-df3e-4ba4-a0c2-e42cba02e3cc</t>
        </is>
      </c>
    </row>
    <row r="246" ht="45" customHeight="1">
      <c r="A246" s="12" t="inlineStr">
        <is>
          <t>11. Life Processes in Plants &amp; Animals</t>
        </is>
      </c>
      <c r="B246" s="12" t="inlineStr">
        <is>
          <t>11. Life Processes in Plants &amp; Animals</t>
        </is>
      </c>
      <c r="C246" s="13" t="inlineStr">
        <is>
          <t>Aerobic Respiration: Word Equation [BI4.29]</t>
        </is>
      </c>
      <c r="D246" s="12" t="inlineStr">
        <is>
          <t>Describe aerobic respiration and give the word equation.</t>
        </is>
      </c>
      <c r="E246" s="12" t="inlineStr">
        <is>
          <t>92232e65-6e9c-4142-bdbd-bf8eb32cfdb7</t>
        </is>
      </c>
    </row>
    <row r="247" ht="45" customHeight="1">
      <c r="A247" s="12" t="inlineStr">
        <is>
          <t>11. Life Processes in Plants &amp; Animals</t>
        </is>
      </c>
      <c r="B247" s="12" t="inlineStr">
        <is>
          <t>11. Life Processes in Plants &amp; Animals</t>
        </is>
      </c>
      <c r="C247" s="13" t="inlineStr">
        <is>
          <t>Aerobic Respiration: Symbol Equation [BI4.30]</t>
        </is>
      </c>
      <c r="D247" s="12" t="inlineStr">
        <is>
          <t>Describe aerobic respiration and give the word and symbol equations.</t>
        </is>
      </c>
      <c r="E247" s="12" t="inlineStr">
        <is>
          <t>e1a9460d-ef03-49d1-b3f4-4dced6ccc184</t>
        </is>
      </c>
    </row>
    <row r="248" ht="45" customHeight="1">
      <c r="A248" s="12" t="inlineStr">
        <is>
          <t>11. Life Processes in Plants &amp; Animals</t>
        </is>
      </c>
      <c r="B248" s="12" t="inlineStr">
        <is>
          <t>11. Life Processes in Plants &amp; Animals</t>
        </is>
      </c>
      <c r="C248" s="13" t="inlineStr">
        <is>
          <t>Anaerobic Respiration in Plants: Word Equation [BI4.33]</t>
        </is>
      </c>
      <c r="D248" s="12" t="inlineStr">
        <is>
          <t>Describe the process of anaerobic respiration in plants and give the word equation.</t>
        </is>
      </c>
      <c r="E248" s="12" t="inlineStr">
        <is>
          <t>b5a4072d-3000-4839-b1df-964621566d73</t>
        </is>
      </c>
    </row>
    <row r="249" ht="45" customHeight="1">
      <c r="A249" s="12" t="inlineStr">
        <is>
          <t>11. Life Processes in Plants &amp; Animals</t>
        </is>
      </c>
      <c r="B249" s="12" t="inlineStr">
        <is>
          <t>11. Life Processes in Plants &amp; Animals</t>
        </is>
      </c>
      <c r="C249" s="13" t="inlineStr">
        <is>
          <t>Anaerobic Respiration in Animals: Word Equation [BI4.31]</t>
        </is>
      </c>
      <c r="D249" s="12" t="inlineStr">
        <is>
          <t>Describe the process of anaerobic respiration in animals and give the word equation.</t>
        </is>
      </c>
      <c r="E249" s="12" t="inlineStr">
        <is>
          <t>018fb97a-a6e7-4836-8eff-5f345280d692</t>
        </is>
      </c>
    </row>
    <row r="250" ht="45" customHeight="1">
      <c r="A250" s="12" t="inlineStr">
        <is>
          <t>11. Life Processes in Plants &amp; Animals</t>
        </is>
      </c>
      <c r="B250" s="12" t="inlineStr">
        <is>
          <t>11. Life Processes in Plants &amp; Animals</t>
        </is>
      </c>
      <c r="C250" s="13" t="inlineStr">
        <is>
          <t>Using Respiration in Yeast [BI4.35]</t>
        </is>
      </c>
      <c r="D250" s="12" t="inlineStr">
        <is>
          <t>Describe the process of anaerobic respiration/fermentation in yeast. Explain the economic importance of aerobic respiration and fermentation in making bread and alcoholic drinks.</t>
        </is>
      </c>
      <c r="E250" s="12" t="inlineStr">
        <is>
          <t>1944e16d-46ba-42a0-b6dc-22ec34b9d506</t>
        </is>
      </c>
    </row>
    <row r="251" ht="45" customHeight="1">
      <c r="A251" s="12" t="inlineStr">
        <is>
          <t>11. Life Processes in Plants &amp; Animals</t>
        </is>
      </c>
      <c r="B251" s="12" t="inlineStr">
        <is>
          <t>11. Life Processes in Plants &amp; Animals</t>
        </is>
      </c>
      <c r="C251" s="13" t="inlineStr">
        <is>
          <t>Comparing Anaerobic Respiration in Animals, Plants &amp; Fungi [BI4.36]</t>
        </is>
      </c>
      <c r="D251" s="12" t="inlineStr">
        <is>
          <t>Compare the site, reactant(s), products of and energy released by anaerobic respiration in animals, plants and fungi (yeast). Includes word equations.</t>
        </is>
      </c>
      <c r="E251" s="12" t="inlineStr">
        <is>
          <t>bdb88ffb-e87e-4961-af9c-f55c1e0867a1</t>
        </is>
      </c>
    </row>
    <row r="252" ht="45" customHeight="1">
      <c r="A252" s="12" t="inlineStr">
        <is>
          <t>11. Life Processes in Plants &amp; Animals</t>
        </is>
      </c>
      <c r="B252" s="12" t="inlineStr">
        <is>
          <t>11. Life Processes in Plants &amp; Animals</t>
        </is>
      </c>
      <c r="C252" s="13" t="inlineStr">
        <is>
          <t>Comparing Aerobic &amp; Anaerobic Respiration [BI4.37]</t>
        </is>
      </c>
      <c r="D252" s="12" t="inlineStr">
        <is>
          <t>Compare the site, reactant(s), products of and energy released by anaerobic and aerobic respiration in animals, plants and fungi (yeast). Includes word equations.</t>
        </is>
      </c>
      <c r="E252" s="12" t="inlineStr">
        <is>
          <t>a96b7c7b-6274-4eff-ae6c-b9bf18e52a8c</t>
        </is>
      </c>
    </row>
    <row r="253" ht="45" customHeight="1">
      <c r="A253" s="12" t="inlineStr">
        <is>
          <t>11. Life Processes in Plants &amp; Animals</t>
        </is>
      </c>
      <c r="B253" s="12" t="inlineStr">
        <is>
          <t>11. Life Processes in Plants &amp; Animals</t>
        </is>
      </c>
      <c r="C253" s="13" t="inlineStr">
        <is>
          <t>Importance of Anaerobic Respiration in Plants &amp; Yeast [BI4.38]</t>
        </is>
      </c>
      <c r="D253" s="12" t="inlineStr">
        <is>
          <t>Describe the process of anaerobic respiration in plants and yeast and when it occurs. Explain the economic importance of anaerobic respiration in yeast.</t>
        </is>
      </c>
      <c r="E253" s="12" t="inlineStr">
        <is>
          <t>3db87637-832b-4fc0-977a-f05cdec1a2ee</t>
        </is>
      </c>
    </row>
    <row r="254" ht="45" customHeight="1">
      <c r="A254" s="12" t="inlineStr">
        <is>
          <t>11. Life Processes in Plants &amp; Animals</t>
        </is>
      </c>
      <c r="B254" s="12" t="inlineStr">
        <is>
          <t>11. Life Processes in Plants &amp; Animals</t>
        </is>
      </c>
      <c r="C254" s="13" t="inlineStr">
        <is>
          <t>Importance of Anaerobic Respiration in Animals [BI4.39]</t>
        </is>
      </c>
      <c r="D254" s="12" t="inlineStr">
        <is>
          <t>Describe the process of anaerobic respiration in animals and explain why it occurs.</t>
        </is>
      </c>
      <c r="E254" s="12" t="inlineStr">
        <is>
          <t>a9a66553-daeb-4195-8bf5-c1b405ebe15f</t>
        </is>
      </c>
    </row>
    <row r="255" ht="45" customHeight="1">
      <c r="A255" s="12" t="inlineStr">
        <is>
          <t>11. Life Processes in Plants &amp; Animals</t>
        </is>
      </c>
      <c r="B255" s="12" t="inlineStr">
        <is>
          <t>11. Life Processes in Plants &amp; Animals</t>
        </is>
      </c>
      <c r="C255" s="13" t="inlineStr">
        <is>
          <t>The Human Gas Exchange System [BI2.34]</t>
        </is>
      </c>
      <c r="D255" s="12" t="inlineStr">
        <is>
          <t>Describe the structure and function of the human gas exchange system.</t>
        </is>
      </c>
      <c r="E255" s="12" t="inlineStr">
        <is>
          <t>1a82cb3c-7118-4c08-8280-a7cbcdb1397e</t>
        </is>
      </c>
    </row>
    <row r="256" ht="45" customHeight="1">
      <c r="A256" s="12" t="inlineStr">
        <is>
          <t>11. Life Processes in Plants &amp; Animals</t>
        </is>
      </c>
      <c r="B256" s="12" t="inlineStr">
        <is>
          <t>11. Life Processes in Plants &amp; Animals</t>
        </is>
      </c>
      <c r="C256" s="13" t="inlineStr">
        <is>
          <t>How Lungs are Adapted for Gas Exchange [BI2.36]</t>
        </is>
      </c>
      <c r="D256" s="12" t="inlineStr">
        <is>
          <t>Identify main features of the lungs and explain how they facilitate air gas exchange in humans.</t>
        </is>
      </c>
      <c r="E256" s="12" t="inlineStr">
        <is>
          <t>3b23e1c0-3fde-43c5-aa82-276536b70e34</t>
        </is>
      </c>
    </row>
    <row r="257" ht="45" customHeight="1">
      <c r="A257" s="12" t="inlineStr">
        <is>
          <t>11. Life Processes in Plants &amp; Animals</t>
        </is>
      </c>
      <c r="B257" s="12" t="inlineStr">
        <is>
          <t>11. Life Processes in Plants &amp; Animals</t>
        </is>
      </c>
      <c r="C257" s="13" t="inlineStr">
        <is>
          <t>Mechanics of Breathing [BI2.35]</t>
        </is>
      </c>
      <c r="D257" s="12" t="inlineStr">
        <is>
          <t>Explain the mechanical process of breathing and model breathing using a bell jar.</t>
        </is>
      </c>
      <c r="E257" s="12" t="inlineStr">
        <is>
          <t>bd8ce58e-e36a-4f90-b2e3-1d2503108a22</t>
        </is>
      </c>
    </row>
    <row r="258" ht="45" customHeight="1">
      <c r="A258" s="12" t="inlineStr">
        <is>
          <t>11. Life Processes in Plants &amp; Animals</t>
        </is>
      </c>
      <c r="B258" s="12" t="inlineStr">
        <is>
          <t>11. Life Processes in Plants &amp; Animals</t>
        </is>
      </c>
      <c r="C258" s="13" t="inlineStr">
        <is>
          <t>Gas Exchange and Health [BK5.05]</t>
        </is>
      </c>
      <c r="D258" s="12" t="inlineStr">
        <is>
          <t>Describe how exercise affects the respiratory system. Describe the role of ciliated cells in the respiratory system. Explain how condition such as asthma disrupt the respiratory system.</t>
        </is>
      </c>
      <c r="E258" s="12" t="inlineStr">
        <is>
          <t>1d2eaa81-2ce7-44e2-b30f-f5c9b2e28e4e</t>
        </is>
      </c>
    </row>
    <row r="259" ht="45" customHeight="1">
      <c r="A259" s="12" t="inlineStr">
        <is>
          <t>11. Life Processes in Plants &amp; Animals</t>
        </is>
      </c>
      <c r="B259" s="12" t="inlineStr">
        <is>
          <t>11. Life Processes in Plants &amp; Animals</t>
        </is>
      </c>
      <c r="C259" s="13" t="inlineStr">
        <is>
          <t>Smoking [BK5.06]</t>
        </is>
      </c>
      <c r="D259" s="12" t="inlineStr">
        <is>
          <t xml:space="preserve"> Describe how chemicals in cigarettes damage health. Describe the effects of passive smoking and smoking during pregnancy. </t>
        </is>
      </c>
      <c r="E259" s="12" t="inlineStr">
        <is>
          <t>1c321b76-865b-45af-90f8-025fba8eae91</t>
        </is>
      </c>
    </row>
    <row r="260" ht="45" customHeight="1">
      <c r="A260" s="12" t="inlineStr">
        <is>
          <t>11. Life Processes in Plants &amp; Animals</t>
        </is>
      </c>
      <c r="B260" s="12" t="inlineStr">
        <is>
          <t>11. Life Processes in Plants &amp; Animals</t>
        </is>
      </c>
      <c r="C260" s="13" t="inlineStr">
        <is>
          <t>Kidney: Introduction [BI5.049]</t>
        </is>
      </c>
      <c r="D260" s="12" t="inlineStr">
        <is>
          <t>State that kidneys are organs of the excretory system and describe their functions.</t>
        </is>
      </c>
      <c r="E260" s="12" t="inlineStr">
        <is>
          <t>bb97b9af-4ffe-4dec-b36f-68374ca816ba</t>
        </is>
      </c>
    </row>
    <row r="261" ht="45" customHeight="1">
      <c r="A261" s="12" t="inlineStr">
        <is>
          <t>11. Life Processes in Plants &amp; Animals</t>
        </is>
      </c>
      <c r="B261" s="12" t="inlineStr">
        <is>
          <t>11. Life Processes in Plants &amp; Animals</t>
        </is>
      </c>
      <c r="C261" s="13" t="inlineStr">
        <is>
          <t>Kidney: Functions [BI5.050]</t>
        </is>
      </c>
      <c r="D261" s="12" t="inlineStr">
        <is>
          <t>Describe and explain how the kidneys produce urine by filtration of blood and selective reabsorption of useful substances.</t>
        </is>
      </c>
      <c r="E261" s="12" t="inlineStr">
        <is>
          <t>00fd5f88-85b7-41b5-ac9d-a68a85173018</t>
        </is>
      </c>
    </row>
    <row r="262" ht="45" customHeight="1">
      <c r="A262" s="12" t="inlineStr">
        <is>
          <t>11. Life Processes in Plants &amp; Animals</t>
        </is>
      </c>
      <c r="B262" s="12" t="inlineStr">
        <is>
          <t>11. Life Processes in Plants &amp; Animals</t>
        </is>
      </c>
      <c r="C262" s="13" t="inlineStr">
        <is>
          <t>Kidney: Describing Data [BI5.051]</t>
        </is>
      </c>
      <c r="D262" s="12" t="inlineStr">
        <is>
          <t xml:space="preserve">Use data in bar charts and tables to describe and compare the concentrations of substances in different parts of the kidney. </t>
        </is>
      </c>
      <c r="E262" s="12" t="inlineStr">
        <is>
          <t>954d1b10-9d09-48f3-9e26-296549be4b3c</t>
        </is>
      </c>
    </row>
    <row r="263" ht="45" customHeight="1">
      <c r="A263" s="12" t="inlineStr">
        <is>
          <t>11. Life Processes in Plants &amp; Animals</t>
        </is>
      </c>
      <c r="B263" s="12" t="inlineStr">
        <is>
          <t>11. Life Processes in Plants &amp; Animals</t>
        </is>
      </c>
      <c r="C263" s="13" t="inlineStr">
        <is>
          <t>Kidney: Interpreting Data [BI5.052]</t>
        </is>
      </c>
      <c r="D263" s="12" t="inlineStr">
        <is>
          <t xml:space="preserve">Use data in bar charts and tables to explain the differences in concentrations of substances in different parts of the kidney. </t>
        </is>
      </c>
      <c r="E263" s="12" t="inlineStr">
        <is>
          <t>102b60d1-31e9-422c-a707-c6ea771e9b7d</t>
        </is>
      </c>
    </row>
    <row r="264" ht="45" customHeight="1">
      <c r="A264" s="12" t="inlineStr">
        <is>
          <t>11. Life Processes in Plants &amp; Animals</t>
        </is>
      </c>
      <c r="B264" s="12" t="inlineStr">
        <is>
          <t>11. Life Processes in Plants &amp; Animals</t>
        </is>
      </c>
      <c r="C264" s="13" t="inlineStr">
        <is>
          <t>Kidney: Failure [BI5.053]</t>
        </is>
      </c>
      <c r="D264" s="12" t="inlineStr">
        <is>
          <t>Describe the problems with and the risk factors and symptoms of kidney failure.</t>
        </is>
      </c>
      <c r="E264" s="12" t="inlineStr">
        <is>
          <t>2295e22d-e7df-4faf-95d4-0ff23ca922f8</t>
        </is>
      </c>
    </row>
    <row r="265" ht="45" customHeight="1">
      <c r="A265" s="12" t="inlineStr">
        <is>
          <t>11. Life Processes in Plants &amp; Animals</t>
        </is>
      </c>
      <c r="B265" s="12" t="inlineStr">
        <is>
          <t>11. Life Processes in Plants &amp; Animals</t>
        </is>
      </c>
      <c r="C265" s="13" t="inlineStr">
        <is>
          <t>Kidney: Dialysis [BI5.054]</t>
        </is>
      </c>
      <c r="D265" s="12" t="inlineStr">
        <is>
          <t>State that people with kidney failure might be treated by kidney dialysis or organ transplant. Describe and explain how kidney dialysis works and the pros and cons of the treatment.</t>
        </is>
      </c>
      <c r="E265" s="12" t="inlineStr">
        <is>
          <t>3d990c75-28a1-4820-8187-f049e692ce02</t>
        </is>
      </c>
    </row>
    <row r="266" ht="45" customHeight="1">
      <c r="A266" s="12" t="inlineStr">
        <is>
          <t>11. Life Processes in Plants &amp; Animals</t>
        </is>
      </c>
      <c r="B266" s="12" t="inlineStr">
        <is>
          <t>11. Life Processes in Plants &amp; Animals</t>
        </is>
      </c>
      <c r="C266" s="13" t="inlineStr">
        <is>
          <t>Kidney: Transplant [BI5.055]</t>
        </is>
      </c>
      <c r="D266" s="12" t="inlineStr">
        <is>
          <t>State that people with kidney failure might be treated by kidney dialysis or organ transplant. Describe and explain how kidney transplant works and its pros and cons.</t>
        </is>
      </c>
      <c r="E266" s="12" t="inlineStr">
        <is>
          <t>781def4a-c9b9-4319-b4f1-a78e621ad9e2</t>
        </is>
      </c>
    </row>
    <row r="267" ht="45" customHeight="1">
      <c r="A267" s="12" t="inlineStr">
        <is>
          <t>11. Life Processes in Plants &amp; Animals</t>
        </is>
      </c>
      <c r="B267" s="12" t="inlineStr">
        <is>
          <t>11. Life Processes in Plants &amp; Animals</t>
        </is>
      </c>
      <c r="C267" s="13" t="inlineStr">
        <is>
          <t>Kidney: Dialysis v Transplant [BI5.112]</t>
        </is>
      </c>
      <c r="D267" s="12" t="inlineStr">
        <is>
          <t>State that people with kidney failure might be treated by kidney dialysis or organ transplant. Describe and explain how both treatments work. Compare and evaluate the advantages and disadvantages of treating kidney failure by transplant or dialysis.</t>
        </is>
      </c>
      <c r="E267" s="12" t="inlineStr">
        <is>
          <t>bbf9e006-c9fe-46c8-878d-948e6c35afe7</t>
        </is>
      </c>
    </row>
    <row r="268" ht="45" customHeight="1">
      <c r="A268" s="12" t="inlineStr">
        <is>
          <t>11. Life Processes in Plants &amp; Animals</t>
        </is>
      </c>
      <c r="B268" s="12" t="inlineStr">
        <is>
          <t>11. Life Processes in Plants &amp; Animals</t>
        </is>
      </c>
      <c r="C268" s="13" t="inlineStr">
        <is>
          <t>Kidney: ADH [BI5.113]</t>
        </is>
      </c>
      <c r="D268" s="12" t="inlineStr">
        <is>
          <t>Describe the effect of ADH on the
permeability of the kidney tubules. Explain how the role of ADH is an example of negative feedback.</t>
        </is>
      </c>
      <c r="E268" s="12" t="inlineStr">
        <is>
          <t>6078d3a6-1214-4398-be2c-2d74dc0c136f</t>
        </is>
      </c>
    </row>
    <row r="269" ht="45" customHeight="1">
      <c r="A269" s="12" t="inlineStr">
        <is>
          <t>11. Environmental Studies</t>
        </is>
      </c>
      <c r="B269" s="12" t="inlineStr">
        <is>
          <t>11. Environmental Studies</t>
        </is>
      </c>
      <c r="C269" s="13" t="inlineStr">
        <is>
          <t>Diagnostic: Land Use [LS27.26]</t>
        </is>
      </c>
      <c r="D269" s="12" t="inlineStr">
        <is>
          <t>Diagnostic for the land use topic.</t>
        </is>
      </c>
      <c r="E269" s="12" t="inlineStr">
        <is>
          <t>de40126c-8355-40d7-9221-9aafd3a42964</t>
        </is>
      </c>
    </row>
    <row r="270" ht="45" customHeight="1">
      <c r="A270" s="12" t="inlineStr">
        <is>
          <t>11. Environmental Studies</t>
        </is>
      </c>
      <c r="B270" s="12" t="inlineStr">
        <is>
          <t>11. Environmental Studies</t>
        </is>
      </c>
      <c r="C270" s="13" t="inlineStr">
        <is>
          <t>Diagnostic: Climate Change &amp; Water Quality [LS27.27]</t>
        </is>
      </c>
      <c r="D270" s="12" t="inlineStr">
        <is>
          <t>Diagnostic for the climate change &amp; water quality topic.</t>
        </is>
      </c>
      <c r="E270" s="12" t="inlineStr">
        <is>
          <t>ecbb1c9a-b333-4e39-8855-04526bff7c8f</t>
        </is>
      </c>
    </row>
    <row r="271" ht="45" customHeight="1">
      <c r="A271" s="12" t="inlineStr">
        <is>
          <t>11. Environmental Studies</t>
        </is>
      </c>
      <c r="B271" s="12" t="inlineStr">
        <is>
          <t>11. Environmental Studies</t>
        </is>
      </c>
      <c r="C271" s="13" t="inlineStr">
        <is>
          <t>Diagnostic: Food Security [LS27.28]</t>
        </is>
      </c>
      <c r="D271" s="12" t="inlineStr">
        <is>
          <t>Diagnostic for the food security  topic.</t>
        </is>
      </c>
      <c r="E271" s="12" t="inlineStr">
        <is>
          <t>ffa1b44d-7061-4df5-bb20-faea0fa6f364</t>
        </is>
      </c>
    </row>
    <row r="272" ht="45" customHeight="1">
      <c r="A272" s="12" t="inlineStr">
        <is>
          <t>11. Environmental Studies</t>
        </is>
      </c>
      <c r="B272" s="12" t="inlineStr">
        <is>
          <t>11. Environmental Studies</t>
        </is>
      </c>
      <c r="C272" s="13" t="inlineStr">
        <is>
          <t>Pollutants: Carbon Dioxide [CH9.09]</t>
        </is>
      </c>
      <c r="D272" s="12" t="inlineStr">
        <is>
          <t>Explain the formation and impact of carbon dioxide as a pollutant.</t>
        </is>
      </c>
      <c r="E272" s="12" t="inlineStr">
        <is>
          <t>a016df46-a68c-46c0-951a-59b1798653f1</t>
        </is>
      </c>
    </row>
    <row r="273" ht="45" customHeight="1">
      <c r="A273" s="12" t="inlineStr">
        <is>
          <t>11. Environmental Studies</t>
        </is>
      </c>
      <c r="B273" s="12" t="inlineStr">
        <is>
          <t>11. Environmental Studies</t>
        </is>
      </c>
      <c r="C273" s="13" t="inlineStr">
        <is>
          <t>Climate Change: Enhanced Greenhouse Effect [CH9.20]</t>
        </is>
      </c>
      <c r="D273" s="12" t="inlineStr">
        <is>
          <t>Identify and describe what the enhanced greenhouse effect is.</t>
        </is>
      </c>
      <c r="E273" s="12" t="inlineStr">
        <is>
          <t>a9a91994-b914-4d15-b72f-1e7a44dfe90f</t>
        </is>
      </c>
    </row>
    <row r="274" ht="45" customHeight="1">
      <c r="A274" s="12" t="inlineStr">
        <is>
          <t>11. Environmental Studies</t>
        </is>
      </c>
      <c r="B274" s="12" t="inlineStr">
        <is>
          <t>11. Environmental Studies</t>
        </is>
      </c>
      <c r="C274" s="13" t="inlineStr">
        <is>
          <t>Climate Change: Enhanced Greenhouse Effect Impacts [CH9.21]</t>
        </is>
      </c>
      <c r="D274" s="12" t="inlineStr">
        <is>
          <t>Describe how the enhanced greenhouse effect impacts our planet.</t>
        </is>
      </c>
      <c r="E274" s="12" t="inlineStr">
        <is>
          <t>18e45fa2-c2ac-4f57-9239-12fd8587bade</t>
        </is>
      </c>
    </row>
    <row r="275" ht="45" customHeight="1">
      <c r="A275" s="12" t="inlineStr">
        <is>
          <t>11. Environmental Studies</t>
        </is>
      </c>
      <c r="B275" s="12" t="inlineStr">
        <is>
          <t>11. Environmental Studies</t>
        </is>
      </c>
      <c r="C275" s="13" t="inlineStr">
        <is>
          <t>Climate Change: Environmental Impacts [GY4.02]</t>
        </is>
      </c>
      <c r="D275" s="12" t="inlineStr">
        <is>
          <t>This nugget describes how climate change impacts the planet.</t>
        </is>
      </c>
      <c r="E275" s="12" t="inlineStr">
        <is>
          <t>3d7b7cc8-54c9-41b8-a250-5ebddb92f871</t>
        </is>
      </c>
    </row>
    <row r="276" ht="45" customHeight="1">
      <c r="A276" s="12" t="inlineStr">
        <is>
          <t>11. Environmental Studies</t>
        </is>
      </c>
      <c r="B276" s="12" t="inlineStr">
        <is>
          <t>11. Environmental Studies</t>
        </is>
      </c>
      <c r="C276" s="13" t="inlineStr">
        <is>
          <t>Climate Change Adaptation: Carbon Footprints [CH9.28]</t>
        </is>
      </c>
      <c r="D276" s="12" t="inlineStr">
        <is>
          <t>Identify what a carbon footprint is and who is responsible for managing them.</t>
        </is>
      </c>
      <c r="E276" s="12" t="inlineStr">
        <is>
          <t>5a12a9c3-59b3-4fd4-8c53-28be85aec592</t>
        </is>
      </c>
    </row>
    <row r="277" ht="45" customHeight="1">
      <c r="A277" s="12" t="inlineStr">
        <is>
          <t>11. Environmental Studies</t>
        </is>
      </c>
      <c r="B277" s="12" t="inlineStr">
        <is>
          <t>11. Environmental Studies</t>
        </is>
      </c>
      <c r="C277" s="13" t="inlineStr">
        <is>
          <t>Pollutants: Methane [CH9.14]</t>
        </is>
      </c>
      <c r="D277" s="12" t="inlineStr">
        <is>
          <t>Explain the formation and impact of methane as a pollutant.</t>
        </is>
      </c>
      <c r="E277" s="12" t="inlineStr">
        <is>
          <t>0a761e84-cf5a-4107-9490-ff8b00e254cf</t>
        </is>
      </c>
    </row>
    <row r="278" ht="45" customHeight="1">
      <c r="A278" s="12" t="inlineStr">
        <is>
          <t>11. Environmental Studies</t>
        </is>
      </c>
      <c r="B278" s="12" t="inlineStr">
        <is>
          <t>11. Environmental Studies</t>
        </is>
      </c>
      <c r="C278" s="13" t="inlineStr">
        <is>
          <t>Climate Change Adaptation: Water Supply [GY4.05]</t>
        </is>
      </c>
      <c r="D278" s="12" t="inlineStr">
        <is>
          <t>This nugget explain how water supply can be increased and the demand for water reduced.</t>
        </is>
      </c>
      <c r="E278" s="12" t="inlineStr">
        <is>
          <t>7ee5e4c4-f13c-43e9-8d44-63f17fcfa6a1</t>
        </is>
      </c>
    </row>
    <row r="279" ht="45" customHeight="1">
      <c r="A279" s="12" t="inlineStr">
        <is>
          <t>11. Environmental Studies</t>
        </is>
      </c>
      <c r="B279" s="12" t="inlineStr">
        <is>
          <t>11. Environmental Studies</t>
        </is>
      </c>
      <c r="C279" s="13" t="inlineStr">
        <is>
          <t>Natural Sources of Water [CH10.30]</t>
        </is>
      </c>
      <c r="D279" s="12" t="inlineStr">
        <is>
          <t>Describe different sources of raw water.</t>
        </is>
      </c>
      <c r="E279" s="12" t="inlineStr">
        <is>
          <t>4174748b-8128-405b-8ab5-ecde90436109</t>
        </is>
      </c>
    </row>
    <row r="280" ht="45" customHeight="1">
      <c r="A280" s="12" t="inlineStr">
        <is>
          <t>11. Environmental Studies</t>
        </is>
      </c>
      <c r="B280" s="12" t="inlineStr">
        <is>
          <t>11. Environmental Studies</t>
        </is>
      </c>
      <c r="C280" s="13" t="inlineStr">
        <is>
          <t>Potable Water [CH10.31]</t>
        </is>
      </c>
      <c r="D280" s="12" t="inlineStr">
        <is>
          <t>Describe potable water and the differences between potable and pure water.</t>
        </is>
      </c>
      <c r="E280" s="12" t="inlineStr">
        <is>
          <t>a8e835c6-46f1-41a4-b166-082be90eeef3</t>
        </is>
      </c>
    </row>
    <row r="281" ht="45" customHeight="1">
      <c r="A281" s="12" t="inlineStr">
        <is>
          <t>11. Environmental Studies</t>
        </is>
      </c>
      <c r="B281" s="12" t="inlineStr">
        <is>
          <t>11. Environmental Studies</t>
        </is>
      </c>
      <c r="C281" s="13" t="inlineStr">
        <is>
          <t>Potable Water from Freshwater [CH10.32]</t>
        </is>
      </c>
      <c r="D281" s="12" t="inlineStr">
        <is>
          <t>Describe the treatment process to obtain potable water from freshwater</t>
        </is>
      </c>
      <c r="E281" s="12" t="inlineStr">
        <is>
          <t>e9d8c7be-2ffb-4a2e-8533-d5f3bf782473</t>
        </is>
      </c>
    </row>
    <row r="282" ht="45" customHeight="1">
      <c r="A282" s="12" t="inlineStr">
        <is>
          <t>11. Environmental Studies</t>
        </is>
      </c>
      <c r="B282" s="12" t="inlineStr">
        <is>
          <t>11. Environmental Studies</t>
        </is>
      </c>
      <c r="C282" s="13" t="inlineStr">
        <is>
          <t>Potable Water from Seawater [CH10.33]</t>
        </is>
      </c>
      <c r="D282" s="12" t="inlineStr">
        <is>
          <t>Describe the treatment process to obtain potable water from seawater.</t>
        </is>
      </c>
      <c r="E282" s="12" t="inlineStr">
        <is>
          <t>90112604-bffd-48a7-9bcf-a3a7fa7fe2cf</t>
        </is>
      </c>
    </row>
    <row r="283" ht="45" customHeight="1">
      <c r="A283" s="12" t="inlineStr">
        <is>
          <t>11. Environmental Studies</t>
        </is>
      </c>
      <c r="B283" s="12" t="inlineStr">
        <is>
          <t>11. Environmental Studies</t>
        </is>
      </c>
      <c r="C283" s="13" t="inlineStr">
        <is>
          <t>Waste Water Treatment [CH10.34]</t>
        </is>
      </c>
      <c r="D283" s="12" t="inlineStr">
        <is>
          <t>Identify the sources of waste water and describe how it is treated.</t>
        </is>
      </c>
      <c r="E283" s="12" t="inlineStr">
        <is>
          <t>ad319309-acca-415b-8783-bb611ae8ce55</t>
        </is>
      </c>
    </row>
    <row r="284" ht="45" customHeight="1">
      <c r="A284" s="12" t="inlineStr">
        <is>
          <t>11. Environmental Studies</t>
        </is>
      </c>
      <c r="B284" s="12" t="inlineStr">
        <is>
          <t>11. Environmental Studies</t>
        </is>
      </c>
      <c r="C284" s="13" t="inlineStr">
        <is>
          <t>Potable Water from Wastewater [CH10.35]</t>
        </is>
      </c>
      <c r="D284" s="12" t="inlineStr">
        <is>
          <t>Explain how potable water can be obtained from waste water.</t>
        </is>
      </c>
      <c r="E284" s="12" t="inlineStr">
        <is>
          <t>3d13cd60-b4d8-46f8-a24b-a9ac629ca164</t>
        </is>
      </c>
    </row>
    <row r="285" ht="45" customHeight="1">
      <c r="A285" s="12" t="inlineStr">
        <is>
          <t>11. Environmental Studies</t>
        </is>
      </c>
      <c r="B285" s="12" t="inlineStr">
        <is>
          <t>11. Environmental Studies</t>
        </is>
      </c>
      <c r="C285" s="13" t="inlineStr">
        <is>
          <t>Factors Affecting Food Security [BI7.086]</t>
        </is>
      </c>
      <c r="D285" s="12" t="inlineStr">
        <is>
          <t>Explain how different factors effect food security.
Interpret data about food supply and relate this to these factors.</t>
        </is>
      </c>
      <c r="E285" s="12" t="inlineStr">
        <is>
          <t>96b2c442-cbd6-4d3e-881d-955c8729c565</t>
        </is>
      </c>
    </row>
    <row r="286" ht="45" customHeight="1">
      <c r="A286" s="12" t="inlineStr">
        <is>
          <t>11. Environmental Studies</t>
        </is>
      </c>
      <c r="B286" s="12" t="inlineStr">
        <is>
          <t>11. Environmental Studies</t>
        </is>
      </c>
      <c r="C286" s="13" t="inlineStr">
        <is>
          <t>Efficiency: Farming Techniques [BI7.088]</t>
        </is>
      </c>
      <c r="D286" s="12" t="inlineStr">
        <is>
          <t xml:space="preserve">Evaluate the advantages and disadvantages of a variety of 'modern' farming techniques.
</t>
        </is>
      </c>
      <c r="E286" s="12" t="inlineStr">
        <is>
          <t>47b11719-ac73-4625-a6c3-2cd470a240fd</t>
        </is>
      </c>
    </row>
    <row r="287" ht="45" customHeight="1">
      <c r="A287" s="12" t="inlineStr">
        <is>
          <t>11. Environmental Studies</t>
        </is>
      </c>
      <c r="B287" s="12" t="inlineStr">
        <is>
          <t>11. Environmental Studies</t>
        </is>
      </c>
      <c r="C287" s="13" t="inlineStr">
        <is>
          <t>Sustainable Fishing [BI7.089]</t>
        </is>
      </c>
      <c r="D287" s="12" t="inlineStr">
        <is>
          <t>Explain the different ways that fishing can be made more sustainable.</t>
        </is>
      </c>
      <c r="E287" s="12" t="inlineStr">
        <is>
          <t>59b19623-47c8-45af-9482-ff45edbd28ae</t>
        </is>
      </c>
    </row>
    <row r="288" ht="45" customHeight="1">
      <c r="A288" s="12" t="inlineStr">
        <is>
          <t>11. Environmental Studies</t>
        </is>
      </c>
      <c r="B288" s="12" t="inlineStr">
        <is>
          <t>11. Environmental Studies</t>
        </is>
      </c>
      <c r="C288" s="13" t="inlineStr">
        <is>
          <t>Pollutants: Industrial Chemicals [BI7.050]</t>
        </is>
      </c>
      <c r="D288" s="12" t="inlineStr">
        <is>
          <t>Explain the impact of industrial chemicals as pollutants.</t>
        </is>
      </c>
      <c r="E288" s="12" t="inlineStr">
        <is>
          <t>7c25b4f0-6794-4ef3-b8a0-f7f7cfbbc3e4</t>
        </is>
      </c>
    </row>
    <row r="289" ht="45" customHeight="1">
      <c r="A289" s="12" t="inlineStr">
        <is>
          <t>11. Environmental Studies</t>
        </is>
      </c>
      <c r="B289" s="12" t="inlineStr">
        <is>
          <t>11. Environmental Studies</t>
        </is>
      </c>
      <c r="C289" s="13" t="inlineStr">
        <is>
          <t>GM Crops [BI6.075]</t>
        </is>
      </c>
      <c r="D289" s="12" t="inlineStr">
        <is>
          <t>Give the definition of genetic engineering. Give examples of crops that have been genetically modified and why.</t>
        </is>
      </c>
      <c r="E289" s="12" t="inlineStr">
        <is>
          <t>b3c401be-5894-4a4f-8ffd-debb1c8706e1</t>
        </is>
      </c>
    </row>
    <row r="290" ht="45" customHeight="1">
      <c r="A290" s="12" t="inlineStr">
        <is>
          <t>11. Environmental Studies</t>
        </is>
      </c>
      <c r="B290" s="12" t="inlineStr">
        <is>
          <t>11. Environmental Studies</t>
        </is>
      </c>
      <c r="C290" s="13" t="inlineStr">
        <is>
          <t>Land Use: Farming [BI7.052]</t>
        </is>
      </c>
      <c r="D290" s="12" t="inlineStr">
        <is>
          <t>Explain how clearing land for farming impacts the environment.</t>
        </is>
      </c>
      <c r="E290" s="12" t="inlineStr">
        <is>
          <t>94bb7f60-3812-49ef-875d-3262abe5f58e</t>
        </is>
      </c>
    </row>
    <row r="291" ht="45" customHeight="1">
      <c r="A291" s="12" t="inlineStr">
        <is>
          <t>11. Environmental Studies</t>
        </is>
      </c>
      <c r="B291" s="12" t="inlineStr">
        <is>
          <t>11. Environmental Studies</t>
        </is>
      </c>
      <c r="C291" s="13" t="inlineStr">
        <is>
          <t>Land Use: Building [BI7.053]</t>
        </is>
      </c>
      <c r="D291" s="12" t="inlineStr">
        <is>
          <t xml:space="preserve">Explain how clearing land for building impacts the environment. </t>
        </is>
      </c>
      <c r="E291" s="12" t="inlineStr">
        <is>
          <t>301c66f5-118c-4562-a051-bd4746f6c12e</t>
        </is>
      </c>
    </row>
    <row r="292" ht="45" customHeight="1">
      <c r="A292" s="12" t="inlineStr">
        <is>
          <t>11. Environmental Studies</t>
        </is>
      </c>
      <c r="B292" s="12" t="inlineStr">
        <is>
          <t>11. Environmental Studies</t>
        </is>
      </c>
      <c r="C292" s="13" t="inlineStr">
        <is>
          <t>Land Use: Quarrying &amp; Mining [BI7.054]</t>
        </is>
      </c>
      <c r="D292" s="12" t="inlineStr">
        <is>
          <t xml:space="preserve">Explain how clearing land for quarrying and mining impacts the environment. </t>
        </is>
      </c>
      <c r="E292" s="12" t="inlineStr">
        <is>
          <t>5087e20c-7ee1-4645-b620-f4f20277b031</t>
        </is>
      </c>
    </row>
    <row r="293" ht="45" customHeight="1">
      <c r="A293" s="12" t="inlineStr">
        <is>
          <t>11. Environmental Studies</t>
        </is>
      </c>
      <c r="B293" s="12" t="inlineStr">
        <is>
          <t>11. Environmental Studies</t>
        </is>
      </c>
      <c r="C293" s="13" t="inlineStr">
        <is>
          <t>Land Use: Landfill [BI7.055]</t>
        </is>
      </c>
      <c r="D293" s="12" t="inlineStr">
        <is>
          <t xml:space="preserve">Explain how clearing land for landfill impacts the environment. </t>
        </is>
      </c>
      <c r="E293" s="12" t="inlineStr">
        <is>
          <t>8a9e54d4-5efa-4735-bc28-805b3bc020c2</t>
        </is>
      </c>
    </row>
    <row r="294" ht="45" customHeight="1">
      <c r="A294" s="12" t="inlineStr">
        <is>
          <t>11. Environmental Studies</t>
        </is>
      </c>
      <c r="B294" s="12" t="inlineStr">
        <is>
          <t>11. Environmental Studies</t>
        </is>
      </c>
      <c r="C294" s="13" t="inlineStr">
        <is>
          <t>Land Use: Peat Bog Destruction [BI7.056]</t>
        </is>
      </c>
      <c r="D294" s="12" t="inlineStr">
        <is>
          <t xml:space="preserve">Explain how clearing land for peat bog destruction impacts the environment. </t>
        </is>
      </c>
      <c r="E294" s="12" t="inlineStr">
        <is>
          <t>61042ede-71da-4926-933f-7c745efc5e95</t>
        </is>
      </c>
    </row>
    <row r="295" ht="45" customHeight="1">
      <c r="A295" s="12" t="inlineStr">
        <is>
          <t>11. Environmental Studies</t>
        </is>
      </c>
      <c r="B295" s="12" t="inlineStr">
        <is>
          <t>11. Environmental Studies</t>
        </is>
      </c>
      <c r="C295" s="13" t="inlineStr">
        <is>
          <t>Land Use: Deforestation [BI7.057]</t>
        </is>
      </c>
      <c r="D295" s="12" t="inlineStr">
        <is>
          <t xml:space="preserve">Explain how clearing land for deforestation impacts the environment. </t>
        </is>
      </c>
      <c r="E295" s="12" t="inlineStr">
        <is>
          <t>1ea8aedf-8dd4-4cc8-a519-fc164211f7e8</t>
        </is>
      </c>
    </row>
    <row r="296" ht="45" customHeight="1">
      <c r="A296" s="12" t="inlineStr">
        <is>
          <t>11. Environmental Studies</t>
        </is>
      </c>
      <c r="B296" s="12" t="inlineStr">
        <is>
          <t>11. Environmental Studies</t>
        </is>
      </c>
      <c r="C296" s="13" t="inlineStr">
        <is>
          <t>Land Use: Summary [BI7.058]</t>
        </is>
      </c>
      <c r="D296" s="12" t="inlineStr">
        <is>
          <t xml:space="preserve">Summarise the impact of farming, building, quarrying, mining, landfill, peat bog destruction and deforestation on the environment. </t>
        </is>
      </c>
      <c r="E296" s="12" t="inlineStr">
        <is>
          <t>8f51544c-5f19-48eb-9106-96acd37eee96</t>
        </is>
      </c>
    </row>
    <row r="297" ht="45" customHeight="1">
      <c r="A297" s="12" t="inlineStr">
        <is>
          <t>12. Life at Molecular, Cellular &amp; Tissue Level</t>
        </is>
      </c>
      <c r="B297" s="12" t="inlineStr">
        <is>
          <t>12. Life at Molecular, Cellular &amp; Tissue Level</t>
        </is>
      </c>
      <c r="C297" s="13" t="inlineStr">
        <is>
          <t>Diagnostic: DNA &amp; Meiosis [LS27.29]</t>
        </is>
      </c>
      <c r="D297" s="12" t="inlineStr">
        <is>
          <t>Diagnostic for the dna &amp; meiosis topic.</t>
        </is>
      </c>
      <c r="E297" s="12" t="inlineStr">
        <is>
          <t>a0348a9a-397e-4e7e-9150-6646f7e32e87</t>
        </is>
      </c>
    </row>
    <row r="298" ht="45" customHeight="1">
      <c r="A298" s="12" t="inlineStr">
        <is>
          <t>12. Life at Molecular, Cellular &amp; Tissue Level</t>
        </is>
      </c>
      <c r="B298" s="12" t="inlineStr">
        <is>
          <t>12. Life at Molecular, Cellular &amp; Tissue Level</t>
        </is>
      </c>
      <c r="C298" s="13" t="inlineStr">
        <is>
          <t>Diagnostic: Genetics &amp; Inheritance [LS27.30]</t>
        </is>
      </c>
      <c r="D298" s="12" t="inlineStr">
        <is>
          <t>Diagnostic for the genetics and inheritance topic.</t>
        </is>
      </c>
      <c r="E298" s="12" t="inlineStr">
        <is>
          <t>0badecca-5083-4f56-ba30-45187805009d</t>
        </is>
      </c>
    </row>
    <row r="299" ht="45" customHeight="1">
      <c r="A299" s="12" t="inlineStr">
        <is>
          <t>12. Life at Molecular, Cellular &amp; Tissue Level</t>
        </is>
      </c>
      <c r="B299" s="12" t="inlineStr">
        <is>
          <t>12. Life at Molecular, Cellular &amp; Tissue Level</t>
        </is>
      </c>
      <c r="C299" s="13" t="inlineStr">
        <is>
          <t>Diagnostic: Genetic Diagrams [LS27.31]</t>
        </is>
      </c>
      <c r="D299" s="12" t="inlineStr">
        <is>
          <t>Diagnostic for the genetic diagrams topic.</t>
        </is>
      </c>
      <c r="E299" s="12" t="inlineStr">
        <is>
          <t>cf45975e-d3e2-4772-88d8-b2149f3cba68</t>
        </is>
      </c>
    </row>
    <row r="300" ht="45" customHeight="1">
      <c r="A300" s="12" t="inlineStr">
        <is>
          <t>12. Life at Molecular, Cellular &amp; Tissue Level</t>
        </is>
      </c>
      <c r="B300" s="12" t="inlineStr">
        <is>
          <t>12. Life at Molecular, Cellular &amp; Tissue Level</t>
        </is>
      </c>
      <c r="C300" s="13" t="inlineStr">
        <is>
          <t>Diagnostic: Genetic Engineering [LS27.32]</t>
        </is>
      </c>
      <c r="D300" s="12" t="inlineStr">
        <is>
          <t>Diagnostic for the genetic engineering topic.</t>
        </is>
      </c>
      <c r="E300" s="12" t="inlineStr">
        <is>
          <t>57332d6b-361f-4a60-911f-e614b7c0c568</t>
        </is>
      </c>
    </row>
    <row r="301" ht="45" customHeight="1">
      <c r="A301" s="12" t="inlineStr">
        <is>
          <t>12. Life at Molecular, Cellular &amp; Tissue Level</t>
        </is>
      </c>
      <c r="B301" s="12" t="inlineStr">
        <is>
          <t>12. Life at Molecular, Cellular &amp; Tissue Level</t>
        </is>
      </c>
      <c r="C301" s="13" t="inlineStr">
        <is>
          <t>The Discovery of DNA [BK10.10]</t>
        </is>
      </c>
      <c r="D301" s="12" t="inlineStr">
        <is>
          <t xml:space="preserve">Describe the key points in history of the discovery of the structure of DNA. </t>
        </is>
      </c>
      <c r="E301" s="12" t="inlineStr">
        <is>
          <t>e4e2be17-daee-4468-bef2-3efc9d9c57c8</t>
        </is>
      </c>
    </row>
    <row r="302" ht="45" customHeight="1">
      <c r="A302" s="12" t="inlineStr">
        <is>
          <t>12. Life at Molecular, Cellular &amp; Tissue Level</t>
        </is>
      </c>
      <c r="B302" s="12" t="inlineStr">
        <is>
          <t>12. Life at Molecular, Cellular &amp; Tissue Level</t>
        </is>
      </c>
      <c r="C302" s="13" t="inlineStr">
        <is>
          <t>DNA: Structure [BI6.012]</t>
        </is>
      </c>
      <c r="D302" s="12" t="inlineStr">
        <is>
          <t>Describe DNA as a polymer of alternating sugar and phosphate sections with one of the four bases attached to each sugar. Does not include complementary base pairing.</t>
        </is>
      </c>
      <c r="E302" s="12" t="inlineStr">
        <is>
          <t>35b9c8a6-f3be-446b-b2dc-f161e24e1d31</t>
        </is>
      </c>
    </row>
    <row r="303" ht="45" customHeight="1">
      <c r="A303" s="12" t="inlineStr">
        <is>
          <t>12. Life at Molecular, Cellular &amp; Tissue Level</t>
        </is>
      </c>
      <c r="B303" s="12" t="inlineStr">
        <is>
          <t>12. Life at Molecular, Cellular &amp; Tissue Level</t>
        </is>
      </c>
      <c r="C303" s="13" t="inlineStr">
        <is>
          <t>DNA: Code [BI6.014]</t>
        </is>
      </c>
      <c r="D303" s="12" t="inlineStr">
        <is>
          <t>Describe triplet coding and how the order of amino acids affects protein structure.</t>
        </is>
      </c>
      <c r="E303" s="12" t="inlineStr">
        <is>
          <t>d439d50c-caa1-4573-9465-7697dd03eca1</t>
        </is>
      </c>
    </row>
    <row r="304" ht="45" customHeight="1">
      <c r="A304" s="12" t="inlineStr">
        <is>
          <t>12. Life at Molecular, Cellular &amp; Tissue Level</t>
        </is>
      </c>
      <c r="B304" s="12" t="inlineStr">
        <is>
          <t>12. Life at Molecular, Cellular &amp; Tissue Level</t>
        </is>
      </c>
      <c r="C304" s="13" t="inlineStr">
        <is>
          <t>DNA: Non-Coding [BI6.015]</t>
        </is>
      </c>
      <c r="D304" s="12" t="inlineStr">
        <is>
          <t>State that not all parts of DNA code for proteins and explain why variations in non-coding DNA can affect gene expression.</t>
        </is>
      </c>
      <c r="E304" s="12" t="inlineStr">
        <is>
          <t>62365f90-4a28-414a-9a8d-6a1fd9ad5944</t>
        </is>
      </c>
    </row>
    <row r="305" ht="45" customHeight="1">
      <c r="A305" s="12" t="inlineStr">
        <is>
          <t>12. Life at Molecular, Cellular &amp; Tissue Level</t>
        </is>
      </c>
      <c r="B305" s="12" t="inlineStr">
        <is>
          <t>12. Life at Molecular, Cellular &amp; Tissue Level</t>
        </is>
      </c>
      <c r="C305" s="13" t="inlineStr">
        <is>
          <t>Protein Synthesis: Introduction [BI6.016]</t>
        </is>
      </c>
      <c r="D305" s="12" t="inlineStr">
        <is>
          <t>Give a simple description of protein synthesis. Does not include the name or structure of tRNA, exons, introns or cover the key words translation and transcription in detail.</t>
        </is>
      </c>
      <c r="E305" s="12" t="inlineStr">
        <is>
          <t>f462855d-756c-483d-8118-54f0e6c6da67</t>
        </is>
      </c>
    </row>
    <row r="306" ht="45" customHeight="1">
      <c r="A306" s="12" t="inlineStr">
        <is>
          <t>12. Life at Molecular, Cellular &amp; Tissue Level</t>
        </is>
      </c>
      <c r="B306" s="12" t="inlineStr">
        <is>
          <t>12. Life at Molecular, Cellular &amp; Tissue Level</t>
        </is>
      </c>
      <c r="C306" s="13" t="inlineStr">
        <is>
          <t>Cell Division: Meiosis [BI6.007]</t>
        </is>
      </c>
      <c r="D306" s="12" t="inlineStr">
        <is>
          <t>Explain how meiosis creates gametes with half the number of chromosomes and that are genetically different from each other and the parent cell.</t>
        </is>
      </c>
      <c r="E306" s="12" t="inlineStr">
        <is>
          <t>f6949c46-1d8a-4ffa-9fd2-def0cfb1f492</t>
        </is>
      </c>
    </row>
    <row r="307" ht="45" customHeight="1">
      <c r="A307" s="12" t="inlineStr">
        <is>
          <t>12. Life at Molecular, Cellular &amp; Tissue Level</t>
        </is>
      </c>
      <c r="B307" s="12" t="inlineStr">
        <is>
          <t>12. Life at Molecular, Cellular &amp; Tissue Level</t>
        </is>
      </c>
      <c r="C307" s="13" t="inlineStr">
        <is>
          <t>Cell Division: Comparing Mitosis &amp; Meiosis [BI6.008]</t>
        </is>
      </c>
      <c r="D307" s="12" t="inlineStr">
        <is>
          <t>Compare and contrast cell division by meiosis with cell division by mitosis.</t>
        </is>
      </c>
      <c r="E307" s="12" t="inlineStr">
        <is>
          <t>f898ec87-8244-46c5-bac0-d9a2152686ff</t>
        </is>
      </c>
    </row>
    <row r="308" ht="45" customHeight="1">
      <c r="A308" s="12" t="inlineStr">
        <is>
          <t>12. Life at Molecular, Cellular &amp; Tissue Level</t>
        </is>
      </c>
      <c r="B308" s="12" t="inlineStr">
        <is>
          <t>12. Life at Molecular, Cellular &amp; Tissue Level</t>
        </is>
      </c>
      <c r="C308" s="13" t="inlineStr">
        <is>
          <t>Understanding the Human Genome [BI6.020]</t>
        </is>
      </c>
      <c r="D308" s="12" t="inlineStr">
        <is>
          <t>State that understanding the human genome is important for treating disease and for tracing human migration patterns from the past.</t>
        </is>
      </c>
      <c r="E308" s="12" t="inlineStr">
        <is>
          <t>a138e628-2648-4e3c-bc1e-9f38fb294da0</t>
        </is>
      </c>
    </row>
    <row r="309" ht="45" customHeight="1">
      <c r="A309" s="12" t="inlineStr">
        <is>
          <t>12. Life at Molecular, Cellular &amp; Tissue Level</t>
        </is>
      </c>
      <c r="B309" s="12" t="inlineStr">
        <is>
          <t>12. Life at Molecular, Cellular &amp; Tissue Level</t>
        </is>
      </c>
      <c r="C309" s="13" t="inlineStr">
        <is>
          <t>Genes &amp; Alleles [BI6.022]</t>
        </is>
      </c>
      <c r="D309" s="12" t="inlineStr">
        <is>
          <t>Define allele and explain the difference between dominant and recessive alleles. Does not include co-dominance.</t>
        </is>
      </c>
      <c r="E309" s="12" t="inlineStr">
        <is>
          <t>90147dd0-ce13-45ef-bca7-26b465e4de8e</t>
        </is>
      </c>
    </row>
    <row r="310" ht="45" customHeight="1">
      <c r="A310" s="12" t="inlineStr">
        <is>
          <t>12. Life at Molecular, Cellular &amp; Tissue Level</t>
        </is>
      </c>
      <c r="B310" s="12" t="inlineStr">
        <is>
          <t>12. Life at Molecular, Cellular &amp; Tissue Level</t>
        </is>
      </c>
      <c r="C310" s="13" t="inlineStr">
        <is>
          <t>Zygosity [BI6.024]</t>
        </is>
      </c>
      <c r="D310" s="12" t="inlineStr">
        <is>
          <t>Identify heterozygous and homozygous individuals and explain the difference between dominant and recessive alleles. Does not include co-dominance.</t>
        </is>
      </c>
      <c r="E310" s="12" t="inlineStr">
        <is>
          <t>d80b900f-7077-419d-b70e-f82d21c1e574</t>
        </is>
      </c>
    </row>
    <row r="311" ht="45" customHeight="1">
      <c r="A311" s="12" t="inlineStr">
        <is>
          <t>12. Life at Molecular, Cellular &amp; Tissue Level</t>
        </is>
      </c>
      <c r="B311" s="12" t="inlineStr">
        <is>
          <t>12. Life at Molecular, Cellular &amp; Tissue Level</t>
        </is>
      </c>
      <c r="C311" s="13" t="inlineStr">
        <is>
          <t>Genotypes &amp; Phenotypes [BI6.025]</t>
        </is>
      </c>
      <c r="D311" s="12" t="inlineStr">
        <is>
          <t>Explain how genotype influences phenotype.</t>
        </is>
      </c>
      <c r="E311" s="12" t="inlineStr">
        <is>
          <t>9898e63d-7b85-4567-8b7d-b8c753d98dbe</t>
        </is>
      </c>
    </row>
    <row r="312" ht="45" customHeight="1">
      <c r="A312" s="12" t="inlineStr">
        <is>
          <t>12. Life at Molecular, Cellular &amp; Tissue Level</t>
        </is>
      </c>
      <c r="B312" s="12" t="inlineStr">
        <is>
          <t>12. Life at Molecular, Cellular &amp; Tissue Level</t>
        </is>
      </c>
      <c r="C312" s="13" t="inlineStr">
        <is>
          <t>Diploid &amp; Haploid Genotypes [BI6.027]</t>
        </is>
      </c>
      <c r="D312" s="12" t="inlineStr">
        <is>
          <t>Define haploid and diploid. Explain the difference between haploid and diploid cells and identify whether a cell is diploid or haploid from the genotype.</t>
        </is>
      </c>
      <c r="E312" s="12" t="inlineStr">
        <is>
          <t>5cfdd797-9129-4d73-b824-c575ef9c48e2</t>
        </is>
      </c>
    </row>
    <row r="313" ht="45" customHeight="1">
      <c r="A313" s="12" t="inlineStr">
        <is>
          <t>12. Life at Molecular, Cellular &amp; Tissue Level</t>
        </is>
      </c>
      <c r="B313" s="12" t="inlineStr">
        <is>
          <t>12. Life at Molecular, Cellular &amp; Tissue Level</t>
        </is>
      </c>
      <c r="C313" s="13" t="inlineStr">
        <is>
          <t>Inheritance [BI6.028]</t>
        </is>
      </c>
      <c r="D313" s="12" t="inlineStr">
        <is>
          <t>Describe the process by which genetic information is passed from parent to offspring.</t>
        </is>
      </c>
      <c r="E313" s="12" t="inlineStr">
        <is>
          <t>355bbdd8-13e8-4bf0-a154-63156b002d65</t>
        </is>
      </c>
    </row>
    <row r="314" ht="45" customHeight="1">
      <c r="A314" s="12" t="inlineStr">
        <is>
          <t>12. Life at Molecular, Cellular &amp; Tissue Level</t>
        </is>
      </c>
      <c r="B314" s="12" t="inlineStr">
        <is>
          <t>12. Life at Molecular, Cellular &amp; Tissue Level</t>
        </is>
      </c>
      <c r="C314" s="13" t="inlineStr">
        <is>
          <t>Key Words in Genetics [BI6.029]</t>
        </is>
      </c>
      <c r="D314" s="12" t="inlineStr">
        <is>
          <t>Define and use the terms gamete, chromosome, gene, allele, dominant, recessive, homozygous, heterozygous, homozygous, genotype &amp; phenotype.</t>
        </is>
      </c>
      <c r="E314" s="12" t="inlineStr">
        <is>
          <t>6ef5431c-e613-4ebc-8556-481637c3ec59</t>
        </is>
      </c>
    </row>
    <row r="315" ht="45" customHeight="1">
      <c r="A315" s="12" t="inlineStr">
        <is>
          <t>12. Life at Molecular, Cellular &amp; Tissue Level</t>
        </is>
      </c>
      <c r="B315" s="12" t="inlineStr">
        <is>
          <t>12. Life at Molecular, Cellular &amp; Tissue Level</t>
        </is>
      </c>
      <c r="C315" s="13" t="inlineStr">
        <is>
          <t>Genetic Diagrams: Introduction [BI6.031]</t>
        </is>
      </c>
      <c r="D315" s="12" t="inlineStr">
        <is>
          <t>Describe what genetic diagrams show and deduce the possible gametes produced by an individual.</t>
        </is>
      </c>
      <c r="E315" s="12" t="inlineStr">
        <is>
          <t>15c25da7-40a5-4bb4-9952-ce25ad1c9dcf</t>
        </is>
      </c>
    </row>
    <row r="316" ht="45" customHeight="1">
      <c r="A316" s="12" t="inlineStr">
        <is>
          <t>12. Life at Molecular, Cellular &amp; Tissue Level</t>
        </is>
      </c>
      <c r="B316" s="12" t="inlineStr">
        <is>
          <t>12. Life at Molecular, Cellular &amp; Tissue Level</t>
        </is>
      </c>
      <c r="C316" s="13" t="inlineStr">
        <is>
          <t>Genetic Diagrams: Punnett Squares [BI6.032]</t>
        </is>
      </c>
      <c r="D316" s="12" t="inlineStr">
        <is>
          <t>Complete Punnett square diagrams. Assumes prior knowledge of alleles, genotypes, phenotypes and zygosity.</t>
        </is>
      </c>
      <c r="E316" s="12" t="inlineStr">
        <is>
          <t>d207999c-5ed5-4b34-a281-86967fb22bec</t>
        </is>
      </c>
    </row>
    <row r="317" ht="45" customHeight="1">
      <c r="A317" s="12" t="inlineStr">
        <is>
          <t>12. Life at Molecular, Cellular &amp; Tissue Level</t>
        </is>
      </c>
      <c r="B317" s="12" t="inlineStr">
        <is>
          <t>12. Life at Molecular, Cellular &amp; Tissue Level</t>
        </is>
      </c>
      <c r="C317" s="13" t="inlineStr">
        <is>
          <t>Genetic Diagrams: Interpreting Punnett Squares [BI6.033]</t>
        </is>
      </c>
      <c r="D317" s="12" t="inlineStr">
        <is>
          <t xml:space="preserve">Extract and interpret information from Punnett squares. Includes ratios, percentages, fractions and probability. </t>
        </is>
      </c>
      <c r="E317" s="12" t="inlineStr">
        <is>
          <t>3aa26d2a-1bd9-4756-8c29-3569e89a46df</t>
        </is>
      </c>
    </row>
    <row r="318" ht="45" customHeight="1">
      <c r="A318" s="12" t="inlineStr">
        <is>
          <t>12. Life at Molecular, Cellular &amp; Tissue Level</t>
        </is>
      </c>
      <c r="B318" s="12" t="inlineStr">
        <is>
          <t>12. Life at Molecular, Cellular &amp; Tissue Level</t>
        </is>
      </c>
      <c r="C318" s="13" t="inlineStr">
        <is>
          <t>Genetic Diagrams: Constructing Punnett Squares [BI6.034]</t>
        </is>
      </c>
      <c r="D318" s="12" t="inlineStr">
        <is>
          <t>Complete Punnett square diagrams. Assumes prior knowledge of alleles, genotypes, phenotypes and zygosity.</t>
        </is>
      </c>
      <c r="E318" s="12" t="inlineStr">
        <is>
          <t>2e5d198d-14d4-4abb-ad19-65c6e0a14439</t>
        </is>
      </c>
    </row>
    <row r="319" ht="45" customHeight="1">
      <c r="A319" s="12" t="inlineStr">
        <is>
          <t>12. Life at Molecular, Cellular &amp; Tissue Level</t>
        </is>
      </c>
      <c r="B319" s="12" t="inlineStr">
        <is>
          <t>12. Life at Molecular, Cellular &amp; Tissue Level</t>
        </is>
      </c>
      <c r="C319" s="13" t="inlineStr">
        <is>
          <t>Genetic Diagrams: Predicting with Punnett Squares [BI6.035]</t>
        </is>
      </c>
      <c r="D319" s="12" t="inlineStr">
        <is>
          <t xml:space="preserve">Extract and interpret information from Punnett squares. Includes ratios, percentages, fractions and probability. </t>
        </is>
      </c>
      <c r="E319" s="12" t="inlineStr">
        <is>
          <t>801d1a6c-f7d7-4579-ac64-ab91083a0869</t>
        </is>
      </c>
    </row>
    <row r="320" ht="45" customHeight="1">
      <c r="A320" s="12" t="inlineStr">
        <is>
          <t>12. Life at Molecular, Cellular &amp; Tissue Level</t>
        </is>
      </c>
      <c r="B320" s="12" t="inlineStr">
        <is>
          <t>12. Life at Molecular, Cellular &amp; Tissue Level</t>
        </is>
      </c>
      <c r="C320" s="13" t="inlineStr">
        <is>
          <t>Genetic Diagrams: Genetic Cross Diagrams [BI6.038]</t>
        </is>
      </c>
      <c r="D320" s="12" t="inlineStr">
        <is>
          <t>Complete genetic cross diagrams. Assumes prior knowledge of alleles, genotypes, phenotypes and zygosity.</t>
        </is>
      </c>
      <c r="E320" s="12" t="inlineStr">
        <is>
          <t>2f214e94-db05-4aae-bfd5-327e5045a5a2</t>
        </is>
      </c>
    </row>
    <row r="321" ht="45" customHeight="1">
      <c r="A321" s="12" t="inlineStr">
        <is>
          <t>12. Life at Molecular, Cellular &amp; Tissue Level</t>
        </is>
      </c>
      <c r="B321" s="12" t="inlineStr">
        <is>
          <t>12. Life at Molecular, Cellular &amp; Tissue Level</t>
        </is>
      </c>
      <c r="C321" s="13" t="inlineStr">
        <is>
          <t>Genetic Diagrams: Interpreting Genetic Cross Diagrams [BI6.039]</t>
        </is>
      </c>
      <c r="D321" s="12" t="inlineStr">
        <is>
          <t xml:space="preserve">Extract and interpret information from genetic cross diagrams. Predict the results of a single gene cross using ratios, percentages, fractions and probability. </t>
        </is>
      </c>
      <c r="E321" s="12" t="inlineStr">
        <is>
          <t>7b5f3588-350c-4b00-b505-78df00ba3733</t>
        </is>
      </c>
    </row>
    <row r="322" ht="45" customHeight="1">
      <c r="A322" s="12" t="inlineStr">
        <is>
          <t>12. Life at Molecular, Cellular &amp; Tissue Level</t>
        </is>
      </c>
      <c r="B322" s="12" t="inlineStr">
        <is>
          <t>12. Life at Molecular, Cellular &amp; Tissue Level</t>
        </is>
      </c>
      <c r="C322" s="13" t="inlineStr">
        <is>
          <t>Genetic Diagrams: Family Trees [BI6.042]</t>
        </is>
      </c>
      <c r="D322" s="12" t="inlineStr">
        <is>
          <t>Complete family tree diagrams.</t>
        </is>
      </c>
      <c r="E322" s="12" t="inlineStr">
        <is>
          <t>90098555-a6a0-4e0f-b7ec-411fcbdf92e1</t>
        </is>
      </c>
    </row>
    <row r="323" ht="45" customHeight="1">
      <c r="A323" s="12" t="inlineStr">
        <is>
          <t>12. Life at Molecular, Cellular &amp; Tissue Level</t>
        </is>
      </c>
      <c r="B323" s="12" t="inlineStr">
        <is>
          <t>12. Life at Molecular, Cellular &amp; Tissue Level</t>
        </is>
      </c>
      <c r="C323" s="13" t="inlineStr">
        <is>
          <t>Genetic Diagrams: Interpreting Family Trees [BI6.043]</t>
        </is>
      </c>
      <c r="D323" s="12" t="inlineStr">
        <is>
          <t xml:space="preserve">Extract and interpret information from family trees. </t>
        </is>
      </c>
      <c r="E323" s="12" t="inlineStr">
        <is>
          <t>1d410fd9-e4f3-4243-9927-378b1cea3c90</t>
        </is>
      </c>
    </row>
    <row r="324" ht="45" customHeight="1">
      <c r="A324" s="12" t="inlineStr">
        <is>
          <t>12. Life at Molecular, Cellular &amp; Tissue Level</t>
        </is>
      </c>
      <c r="B324" s="12" t="inlineStr">
        <is>
          <t>12. Life at Molecular, Cellular &amp; Tissue Level</t>
        </is>
      </c>
      <c r="C324" s="13" t="inlineStr">
        <is>
          <t>Cystic Fibrosis: Introduction [BI6.048]</t>
        </is>
      </c>
      <c r="D324" s="12" t="inlineStr">
        <is>
          <t>Describe symptoms of cystic fibrosis and identify the genotype that results in it. Assumes prior knowledge of alleles, genotypes, phenotypes and zygosity.</t>
        </is>
      </c>
      <c r="E324" s="12" t="inlineStr">
        <is>
          <t>9fcf64c3-d92e-427d-9424-e34ee6e383de</t>
        </is>
      </c>
    </row>
    <row r="325" ht="45" customHeight="1">
      <c r="A325" s="12" t="inlineStr">
        <is>
          <t>12. Life at Molecular, Cellular &amp; Tissue Level</t>
        </is>
      </c>
      <c r="B325" s="12" t="inlineStr">
        <is>
          <t>12. Life at Molecular, Cellular &amp; Tissue Level</t>
        </is>
      </c>
      <c r="C325" s="13" t="inlineStr">
        <is>
          <t>Cystic Fibrosis: Genetic Diagrams [BI6.050]</t>
        </is>
      </c>
      <c r="D325" s="12" t="inlineStr">
        <is>
          <t>Complete &amp; interpret Punnet squares, genetic crosses and family trees. Predict the chances of a child having cystic fibrosis using ratios, percentages, fractions and probability. Assumes prior knowledge of alleles, genotypes, phenotypes and zygosity.</t>
        </is>
      </c>
      <c r="E325" s="12" t="inlineStr">
        <is>
          <t>d62a5d51-dfd4-475d-aba3-cae1c19866ac</t>
        </is>
      </c>
    </row>
    <row r="326" ht="45" customHeight="1">
      <c r="A326" s="12" t="inlineStr">
        <is>
          <t>12. Life at Molecular, Cellular &amp; Tissue Level</t>
        </is>
      </c>
      <c r="B326" s="12" t="inlineStr">
        <is>
          <t>12. Life at Molecular, Cellular &amp; Tissue Level</t>
        </is>
      </c>
      <c r="C326" s="13" t="inlineStr">
        <is>
          <t>Polydactyly: Introduction [BI6.051]</t>
        </is>
      </c>
      <c r="D326" s="12" t="inlineStr">
        <is>
          <t>Describe symptoms of polydactyly and identify the genotype that results in it. Assumes prior knowledge of alleles, genotypes, phenotypes and zygosity.</t>
        </is>
      </c>
      <c r="E326" s="12" t="inlineStr">
        <is>
          <t>d924c2fb-a0ed-46da-9b0d-e5f167fca4e8</t>
        </is>
      </c>
    </row>
    <row r="327" ht="45" customHeight="1">
      <c r="A327" s="12" t="inlineStr">
        <is>
          <t>12. Life at Molecular, Cellular &amp; Tissue Level</t>
        </is>
      </c>
      <c r="B327" s="12" t="inlineStr">
        <is>
          <t>12. Life at Molecular, Cellular &amp; Tissue Level</t>
        </is>
      </c>
      <c r="C327" s="13" t="inlineStr">
        <is>
          <t>Polydactyly: Genetic Diagrams [BI6.053]</t>
        </is>
      </c>
      <c r="D327" s="12" t="inlineStr">
        <is>
          <t>Complete &amp; interpret Punnett squares, genetic crosses and family trees. Predict the chances of a child having polydactyly using ratios, percentages, fractions and probability. Assumes prior knowledge of alleles, genotypes, phenotypes and zygosity.</t>
        </is>
      </c>
      <c r="E327" s="12" t="inlineStr">
        <is>
          <t>0fb446fe-98db-4f24-9d3b-8243d784639f</t>
        </is>
      </c>
    </row>
    <row r="328" ht="45" customHeight="1">
      <c r="A328" s="12" t="inlineStr">
        <is>
          <t>12. Life at Molecular, Cellular &amp; Tissue Level</t>
        </is>
      </c>
      <c r="B328" s="12" t="inlineStr">
        <is>
          <t>12. Life at Molecular, Cellular &amp; Tissue Level</t>
        </is>
      </c>
      <c r="C328" s="13" t="inlineStr">
        <is>
          <t>Sex Chromosomes in Humans: Introduction [BI6.054]</t>
        </is>
      </c>
      <c r="D328" s="12" t="inlineStr">
        <is>
          <t>Describe the human sex determination system, identify the most typical male and female genotypes and give typical features.</t>
        </is>
      </c>
      <c r="E328" s="12" t="inlineStr">
        <is>
          <t>7ace44fa-0a0a-4975-ab07-8fe940d752cd</t>
        </is>
      </c>
    </row>
    <row r="329" ht="45" customHeight="1">
      <c r="A329" s="12" t="inlineStr">
        <is>
          <t>12. Life at Molecular, Cellular &amp; Tissue Level</t>
        </is>
      </c>
      <c r="B329" s="12" t="inlineStr">
        <is>
          <t>12. Life at Molecular, Cellular &amp; Tissue Level</t>
        </is>
      </c>
      <c r="C329" s="13" t="inlineStr">
        <is>
          <t>Sex Chromosomes in Humans: Genetic Diagrams [BI6.056]</t>
        </is>
      </c>
      <c r="D329" s="12" t="inlineStr">
        <is>
          <t>Complete &amp; interpret Punnett squares, genetic crosses and family trees. Predict outcomes using ratios, percentages, fractions and probability. Assumes prior knowledge of alleles, genotypes, phenotypes and zygosity.</t>
        </is>
      </c>
      <c r="E329" s="12" t="inlineStr">
        <is>
          <t>704e566a-50ae-4295-9f33-d12d3feade1a</t>
        </is>
      </c>
    </row>
    <row r="330" ht="45" customHeight="1">
      <c r="A330" s="12" t="inlineStr">
        <is>
          <t>12. Life at Molecular, Cellular &amp; Tissue Level</t>
        </is>
      </c>
      <c r="B330" s="12" t="inlineStr">
        <is>
          <t>12. Life at Molecular, Cellular &amp; Tissue Level</t>
        </is>
      </c>
      <c r="C330" s="13" t="inlineStr">
        <is>
          <t>Genetic Screening: Embryo &amp; Foetal [BI6.057]</t>
        </is>
      </c>
      <c r="D330" s="12" t="inlineStr">
        <is>
          <t>Describe the methods of embryo and foetal screening to include:  PGS, Amniocentesis, CVS, NIPT.</t>
        </is>
      </c>
      <c r="E330" s="12" t="inlineStr">
        <is>
          <t>ddeaa38a-6fd2-4d65-8d1e-f68c426f5505</t>
        </is>
      </c>
    </row>
    <row r="331" ht="45" customHeight="1">
      <c r="A331" s="12" t="inlineStr">
        <is>
          <t>12. Life at Molecular, Cellular &amp; Tissue Level</t>
        </is>
      </c>
      <c r="B331" s="12" t="inlineStr">
        <is>
          <t>12. Life at Molecular, Cellular &amp; Tissue Level</t>
        </is>
      </c>
      <c r="C331" s="13" t="inlineStr">
        <is>
          <t>Ethics of Genetic Screening: Embryo &amp; Foetal [BI6.058]</t>
        </is>
      </c>
      <c r="D331" s="12" t="inlineStr">
        <is>
          <t>Ethics, advantages and disadvantages of each method of embryo and foetal screening.</t>
        </is>
      </c>
      <c r="E331" s="12" t="inlineStr">
        <is>
          <t>2ebeb7b9-3bf0-4132-8d34-8344487485c4</t>
        </is>
      </c>
    </row>
    <row r="332" ht="45" customHeight="1">
      <c r="A332" s="12" t="inlineStr">
        <is>
          <t>12. Life at Molecular, Cellular &amp; Tissue Level</t>
        </is>
      </c>
      <c r="B332" s="12" t="inlineStr">
        <is>
          <t>12. Life at Molecular, Cellular &amp; Tissue Level</t>
        </is>
      </c>
      <c r="C332" s="13" t="inlineStr">
        <is>
          <t>Selective Breeding [BI6.071]</t>
        </is>
      </c>
      <c r="D332" s="12" t="inlineStr">
        <is>
          <t>Give the definition of selective breeding. Describe the process of selective breeding and explain, with examples, why humans have carried out selective breeding.</t>
        </is>
      </c>
      <c r="E332" s="12" t="inlineStr">
        <is>
          <t>5878ca63-e6b4-499c-9e59-257d8d9b58e6</t>
        </is>
      </c>
    </row>
    <row r="333" ht="45" customHeight="1">
      <c r="A333" s="12" t="inlineStr">
        <is>
          <t>12. Life at Molecular, Cellular &amp; Tissue Level</t>
        </is>
      </c>
      <c r="B333" s="12" t="inlineStr">
        <is>
          <t>12. Life at Molecular, Cellular &amp; Tissue Level</t>
        </is>
      </c>
      <c r="C333" s="13" t="inlineStr">
        <is>
          <t>Inbreeding [BI6.072]</t>
        </is>
      </c>
      <c r="D333" s="12" t="inlineStr">
        <is>
          <t>Give the definition of inbreeding. Describe its role in creating organisms with desired characteristics and its positive and negative impacts.</t>
        </is>
      </c>
      <c r="E333" s="12" t="inlineStr">
        <is>
          <t>0399ef1a-4dee-46c9-872f-de81cb32a470</t>
        </is>
      </c>
    </row>
    <row r="334" ht="45" customHeight="1">
      <c r="A334" s="12" t="inlineStr">
        <is>
          <t>12. Life at Molecular, Cellular &amp; Tissue Level</t>
        </is>
      </c>
      <c r="B334" s="12" t="inlineStr">
        <is>
          <t>12. Life at Molecular, Cellular &amp; Tissue Level</t>
        </is>
      </c>
      <c r="C334" s="13" t="inlineStr">
        <is>
          <t>The Impact of Selective Breeding [BI6.073]</t>
        </is>
      </c>
      <c r="D334" s="12" t="inlineStr">
        <is>
          <t>Explain the impact of selective breeding of food plants and domesticated animals, including the benefits and risks.</t>
        </is>
      </c>
      <c r="E334" s="12" t="inlineStr">
        <is>
          <t>b321b4d3-0906-4795-8587-50bf6556a399</t>
        </is>
      </c>
    </row>
    <row r="335" ht="45" customHeight="1">
      <c r="A335" s="12" t="inlineStr">
        <is>
          <t>12. Life at Molecular, Cellular &amp; Tissue Level</t>
        </is>
      </c>
      <c r="B335" s="12" t="inlineStr">
        <is>
          <t>12. Life at Molecular, Cellular &amp; Tissue Level</t>
        </is>
      </c>
      <c r="C335" s="13" t="inlineStr">
        <is>
          <t>Genetic Engineering [BI6.074]</t>
        </is>
      </c>
      <c r="D335" s="12" t="inlineStr">
        <is>
          <t>Give the definition of genetic engineering. Give examples of organisms that have been genetically modified and why. Describe the process of genetic engineering.</t>
        </is>
      </c>
      <c r="E335" s="12" t="inlineStr">
        <is>
          <t>513cfd6e-4bde-412a-a8a9-c7f145931b4b</t>
        </is>
      </c>
    </row>
    <row r="336" ht="45" customHeight="1">
      <c r="A336" s="12" t="inlineStr">
        <is>
          <t>12. Life at Molecular, Cellular &amp; Tissue Level</t>
        </is>
      </c>
      <c r="B336" s="12" t="inlineStr">
        <is>
          <t>12. Life at Molecular, Cellular &amp; Tissue Level</t>
        </is>
      </c>
      <c r="C336" s="13" t="inlineStr">
        <is>
          <t>Genetic Modification &amp; Inherited Disorders [BI6.076]</t>
        </is>
      </c>
      <c r="D336" s="12" t="inlineStr">
        <is>
          <t>Define genetic modification and inherited disorders. Give examples of how genetic modification is being used to overcome some inherited disorders.</t>
        </is>
      </c>
      <c r="E336" s="12" t="inlineStr">
        <is>
          <t>8603afe5-d531-4ebd-8112-d1c4d0445eb2</t>
        </is>
      </c>
    </row>
    <row r="337" ht="45" customHeight="1">
      <c r="A337" s="12" t="inlineStr">
        <is>
          <t>12. Life at Molecular, Cellular &amp; Tissue Level</t>
        </is>
      </c>
      <c r="B337" s="12" t="inlineStr">
        <is>
          <t>12. Life at Molecular, Cellular &amp; Tissue Level</t>
        </is>
      </c>
      <c r="C337" s="13" t="inlineStr">
        <is>
          <t>Process of Genetic Engineering [BI6.078]</t>
        </is>
      </c>
      <c r="D337" s="12" t="inlineStr">
        <is>
          <t>Give the definition of genetic engineering. Describe the main steps in the
process of genetic engineering.</t>
        </is>
      </c>
      <c r="E337" s="12" t="inlineStr">
        <is>
          <t>8ccc1e44-29ab-4256-baf5-55e05d59a407</t>
        </is>
      </c>
    </row>
    <row r="338" ht="45" customHeight="1">
      <c r="A338" s="12" t="inlineStr">
        <is>
          <t>12. Life at Molecular, Cellular &amp; Tissue Level</t>
        </is>
      </c>
      <c r="B338" s="12" t="inlineStr">
        <is>
          <t>12. Life at Molecular, Cellular &amp; Tissue Level</t>
        </is>
      </c>
      <c r="C338" s="13" t="inlineStr">
        <is>
          <t>The Impact of Genetic Engineering [BI6.112]</t>
        </is>
      </c>
      <c r="D338" s="12" t="inlineStr">
        <is>
          <t>Give the definition of genetic engineering. Evaluate the positive and negative impacts of genetic engineering and cloning, as well as ethical considerations and concerns.</t>
        </is>
      </c>
      <c r="E338" s="12" t="inlineStr">
        <is>
          <t>75f44bb1-3917-4aa2-b255-afa15317399d</t>
        </is>
      </c>
    </row>
    <row r="339" ht="45" customHeight="1">
      <c r="A339" s="12" t="inlineStr">
        <is>
          <t>12. Life Processes in Plants &amp; Animals</t>
        </is>
      </c>
      <c r="B339" s="12" t="inlineStr">
        <is>
          <t>12. Life Processes in Plants &amp; Animals</t>
        </is>
      </c>
      <c r="C339" s="13" t="inlineStr">
        <is>
          <t>Diagnostic: Human Reproduction [LS27.33]</t>
        </is>
      </c>
      <c r="D339" s="12" t="inlineStr">
        <is>
          <t>Diagnostic for the human reproduction topic.</t>
        </is>
      </c>
      <c r="E339" s="12" t="inlineStr">
        <is>
          <t>8a49990f-34af-4b07-8e7b-355ff39daa44</t>
        </is>
      </c>
    </row>
    <row r="340" ht="45" customHeight="1">
      <c r="A340" s="12" t="inlineStr">
        <is>
          <t>12. Life Processes in Plants &amp; Animals</t>
        </is>
      </c>
      <c r="B340" s="12" t="inlineStr">
        <is>
          <t>12. Life Processes in Plants &amp; Animals</t>
        </is>
      </c>
      <c r="C340" s="13" t="inlineStr">
        <is>
          <t>Diagnostic: Thermoregulation [LS27.34]</t>
        </is>
      </c>
      <c r="D340" s="12" t="inlineStr">
        <is>
          <t>Diagnostic for the thermoregulation topic.</t>
        </is>
      </c>
      <c r="E340" s="12" t="inlineStr">
        <is>
          <t>744e3ee0-4340-4850-85ba-aa13e9c8bbe8</t>
        </is>
      </c>
    </row>
    <row r="341" ht="45" customHeight="1">
      <c r="A341" s="12" t="inlineStr">
        <is>
          <t>12. Life Processes in Plants &amp; Animals</t>
        </is>
      </c>
      <c r="B341" s="12" t="inlineStr">
        <is>
          <t>12. Life Processes in Plants &amp; Animals</t>
        </is>
      </c>
      <c r="C341" s="13" t="inlineStr">
        <is>
          <t>Diagnostic: Responding to the Environment: Plants [LS27.35]</t>
        </is>
      </c>
      <c r="D341" s="12" t="inlineStr">
        <is>
          <t>Diagnostic for the responding to the environment: plants topic.</t>
        </is>
      </c>
      <c r="E341" s="12" t="inlineStr">
        <is>
          <t>942621d9-629a-4d39-8b40-757d973786c8</t>
        </is>
      </c>
    </row>
    <row r="342" ht="45" customHeight="1">
      <c r="A342" s="12" t="inlineStr">
        <is>
          <t>12. Life Processes in Plants &amp; Animals</t>
        </is>
      </c>
      <c r="B342" s="12" t="inlineStr">
        <is>
          <t>12. Life Processes in Plants &amp; Animals</t>
        </is>
      </c>
      <c r="C342" s="13" t="inlineStr">
        <is>
          <t>Diagnostic: Responding to the Environment: Vertebrate Eye [LS27.36]</t>
        </is>
      </c>
      <c r="D342" s="12" t="inlineStr">
        <is>
          <t>Diagnostic for the responding to the environment: vertebrate eye topic.</t>
        </is>
      </c>
      <c r="E342" s="12" t="inlineStr">
        <is>
          <t>73f9f11c-f428-423a-a4bc-c076817b6fdf</t>
        </is>
      </c>
    </row>
    <row r="343" ht="45" customHeight="1">
      <c r="A343" s="12" t="inlineStr">
        <is>
          <t>12. Life Processes in Plants &amp; Animals</t>
        </is>
      </c>
      <c r="B343" s="12" t="inlineStr">
        <is>
          <t>12. Life Processes in Plants &amp; Animals</t>
        </is>
      </c>
      <c r="C343" s="13" t="inlineStr">
        <is>
          <t>Diagnostic: Responding to the Environment: Nervous System [LS27.37]</t>
        </is>
      </c>
      <c r="D343" s="12" t="inlineStr">
        <is>
          <t>Diagnostic for the responding to the environment: nervous system topic.</t>
        </is>
      </c>
      <c r="E343" s="12" t="inlineStr">
        <is>
          <t>f4813581-8c0f-4e0a-b414-60c8f17cc1a9</t>
        </is>
      </c>
    </row>
    <row r="344" ht="45" customHeight="1">
      <c r="A344" s="12" t="inlineStr">
        <is>
          <t>12. Life Processes in Plants &amp; Animals</t>
        </is>
      </c>
      <c r="B344" s="12" t="inlineStr">
        <is>
          <t>12. Life Processes in Plants &amp; Animals</t>
        </is>
      </c>
      <c r="C344" s="13" t="inlineStr">
        <is>
          <t>Fertilisation &amp; Development of the Animal Embryo [BI6.009]</t>
        </is>
      </c>
      <c r="D344" s="12" t="inlineStr">
        <is>
          <t>Explain what happens to the chromosome number during fertilisation. Describe what happens after fertilisation to form an embryo.</t>
        </is>
      </c>
      <c r="E344" s="12" t="inlineStr">
        <is>
          <t>df561f7f-e514-496b-a0e7-38c808ab3c7f</t>
        </is>
      </c>
    </row>
    <row r="345" ht="45" customHeight="1">
      <c r="A345" s="12" t="inlineStr">
        <is>
          <t>12. Life Processes in Plants &amp; Animals</t>
        </is>
      </c>
      <c r="B345" s="12" t="inlineStr">
        <is>
          <t>12. Life Processes in Plants &amp; Animals</t>
        </is>
      </c>
      <c r="C345" s="13" t="inlineStr">
        <is>
          <t>Human Life Cycle [BI5.056]</t>
        </is>
      </c>
      <c r="D345" s="12" t="inlineStr">
        <is>
          <t>List the human life stages and when they occur.</t>
        </is>
      </c>
      <c r="E345" s="12" t="inlineStr">
        <is>
          <t>28db67eb-3c72-459e-8ff9-b8403742a41a</t>
        </is>
      </c>
    </row>
    <row r="346" ht="45" customHeight="1">
      <c r="A346" s="12" t="inlineStr">
        <is>
          <t>12. Life Processes in Plants &amp; Animals</t>
        </is>
      </c>
      <c r="B346" s="12" t="inlineStr">
        <is>
          <t>12. Life Processes in Plants &amp; Animals</t>
        </is>
      </c>
      <c r="C346" s="13" t="inlineStr">
        <is>
          <t>Puberty [BI5.057]</t>
        </is>
      </c>
      <c r="D346" s="12" t="inlineStr">
        <is>
          <t xml:space="preserve">Describe the development of secondary sex characteristics during puberty. </t>
        </is>
      </c>
      <c r="E346" s="12" t="inlineStr">
        <is>
          <t>f8c3e079-54ea-49fb-83f4-e364784aa1e6</t>
        </is>
      </c>
    </row>
    <row r="347" ht="45" customHeight="1">
      <c r="A347" s="12" t="inlineStr">
        <is>
          <t>12. Life Processes in Plants &amp; Animals</t>
        </is>
      </c>
      <c r="B347" s="12" t="inlineStr">
        <is>
          <t>12. Life Processes in Plants &amp; Animals</t>
        </is>
      </c>
      <c r="C347" s="13" t="inlineStr">
        <is>
          <t>Menstrual Cycle [BI5.058]</t>
        </is>
      </c>
      <c r="D347" s="12" t="inlineStr">
        <is>
          <t>Describes the stages of the menstrual cycle.</t>
        </is>
      </c>
      <c r="E347" s="12" t="inlineStr">
        <is>
          <t>0be08aeb-5d7c-4433-b435-9867fdabf7e4</t>
        </is>
      </c>
    </row>
    <row r="348" ht="45" customHeight="1">
      <c r="A348" s="12" t="inlineStr">
        <is>
          <t>12. Life Processes in Plants &amp; Animals</t>
        </is>
      </c>
      <c r="B348" s="12" t="inlineStr">
        <is>
          <t>12. Life Processes in Plants &amp; Animals</t>
        </is>
      </c>
      <c r="C348" s="13" t="inlineStr">
        <is>
          <t>Endocrine System: Menstrual Cycle Hormones [BI5.059]</t>
        </is>
      </c>
      <c r="D348" s="12" t="inlineStr">
        <is>
          <t>State the roles of oestrogen, progesterone, LH &amp; FSH in the menstrual cycle. Does not include interactions between these hormones.</t>
        </is>
      </c>
      <c r="E348" s="12" t="inlineStr">
        <is>
          <t>350821f7-9e97-4d47-b65a-af5de2a6fdb2</t>
        </is>
      </c>
    </row>
    <row r="349" ht="45" customHeight="1">
      <c r="A349" s="12" t="inlineStr">
        <is>
          <t>12. Life Processes in Plants &amp; Animals</t>
        </is>
      </c>
      <c r="B349" s="12" t="inlineStr">
        <is>
          <t>12. Life Processes in Plants &amp; Animals</t>
        </is>
      </c>
      <c r="C349" s="13" t="inlineStr">
        <is>
          <t>Endocrine System: Interactions of Menstrual Cycle Hormones [BI5.060]</t>
        </is>
      </c>
      <c r="D349" s="12" t="inlineStr">
        <is>
          <t>Give the roles of oestrogen, progesterone, LH &amp; FSH in the menstrual cycle and explain how they interact to control the menstrual cycle.</t>
        </is>
      </c>
      <c r="E349" s="12" t="inlineStr">
        <is>
          <t>ed4990b2-e627-4bba-a173-d12db9ca6329</t>
        </is>
      </c>
    </row>
    <row r="350" ht="45" customHeight="1">
      <c r="A350" s="12" t="inlineStr">
        <is>
          <t>12. Life Processes in Plants &amp; Animals</t>
        </is>
      </c>
      <c r="B350" s="12" t="inlineStr">
        <is>
          <t>12. Life Processes in Plants &amp; Animals</t>
        </is>
      </c>
      <c r="C350" s="13" t="inlineStr">
        <is>
          <t>Endocrine System: Describing Menstrual Cycle Data [BI5.061]</t>
        </is>
      </c>
      <c r="D350" s="12" t="inlineStr">
        <is>
          <t>Describe data in tables, charts and graphs relating to the menstrual cycle. Includes the interaction of menstrual hormones.</t>
        </is>
      </c>
      <c r="E350" s="12" t="inlineStr">
        <is>
          <t>d1bee1f1-c064-4368-bc92-26cfddcf02b0</t>
        </is>
      </c>
    </row>
    <row r="351" ht="45" customHeight="1">
      <c r="A351" s="12" t="inlineStr">
        <is>
          <t>12. Life Processes in Plants &amp; Animals</t>
        </is>
      </c>
      <c r="B351" s="12" t="inlineStr">
        <is>
          <t>12. Life Processes in Plants &amp; Animals</t>
        </is>
      </c>
      <c r="C351" s="13" t="inlineStr">
        <is>
          <t>Endocrine System: Interpreting Menstrual Cycle Data [BI5.062]</t>
        </is>
      </c>
      <c r="D351" s="12" t="inlineStr">
        <is>
          <t>Describe, explain and interpret data in tables, charts and graphs relating to the menstrual cycle. Includes the interaction of menstrual hormones.</t>
        </is>
      </c>
      <c r="E351" s="12" t="inlineStr">
        <is>
          <t>a9f55013-f8c5-4c4e-8197-05cb27abe587</t>
        </is>
      </c>
    </row>
    <row r="352" ht="45" customHeight="1">
      <c r="A352" s="12" t="inlineStr">
        <is>
          <t>12. Life Processes in Plants &amp; Animals</t>
        </is>
      </c>
      <c r="B352" s="12" t="inlineStr">
        <is>
          <t>12. Life Processes in Plants &amp; Animals</t>
        </is>
      </c>
      <c r="C352" s="13" t="inlineStr">
        <is>
          <t>Nervous System: Introduction [BI5.009]</t>
        </is>
      </c>
      <c r="D352" s="12" t="inlineStr">
        <is>
          <t>An introduction to the nervous system, its structure and function.</t>
        </is>
      </c>
      <c r="E352" s="12" t="inlineStr">
        <is>
          <t>32743a32-9232-42d3-8652-8685ac8e95b6</t>
        </is>
      </c>
    </row>
    <row r="353" ht="45" customHeight="1">
      <c r="A353" s="12" t="inlineStr">
        <is>
          <t>12. Life Processes in Plants &amp; Animals</t>
        </is>
      </c>
      <c r="B353" s="12" t="inlineStr">
        <is>
          <t>12. Life Processes in Plants &amp; Animals</t>
        </is>
      </c>
      <c r="C353" s="13" t="inlineStr">
        <is>
          <t>Nervous System: Neurones &amp; Nerves [BI5.010]</t>
        </is>
      </c>
      <c r="D353" s="12" t="inlineStr">
        <is>
          <t xml:space="preserve">Describe, explain and compare the structure and function of sensory, motor and relay neurones. </t>
        </is>
      </c>
      <c r="E353" s="12" t="inlineStr">
        <is>
          <t>877180d0-938a-43b2-92bd-b67a2350a969</t>
        </is>
      </c>
    </row>
    <row r="354" ht="45" customHeight="1">
      <c r="A354" s="12" t="inlineStr">
        <is>
          <t>12. Life Processes in Plants &amp; Animals</t>
        </is>
      </c>
      <c r="B354" s="12" t="inlineStr">
        <is>
          <t>12. Life Processes in Plants &amp; Animals</t>
        </is>
      </c>
      <c r="C354" s="13" t="inlineStr">
        <is>
          <t>Nervous System: Synapses [BI5.011]</t>
        </is>
      </c>
      <c r="D354" s="12" t="inlineStr">
        <is>
          <t>Describe a synapse and the role of neurotransmitters.</t>
        </is>
      </c>
      <c r="E354" s="12" t="inlineStr">
        <is>
          <t>58394e9f-a794-463c-a082-0e387eef6353</t>
        </is>
      </c>
    </row>
    <row r="355" ht="45" customHeight="1">
      <c r="A355" s="12" t="inlineStr">
        <is>
          <t>12. Life Processes in Plants &amp; Animals</t>
        </is>
      </c>
      <c r="B355" s="12" t="inlineStr">
        <is>
          <t>12. Life Processes in Plants &amp; Animals</t>
        </is>
      </c>
      <c r="C355" s="13" t="inlineStr">
        <is>
          <t>Nervous System: Reflexes [BI5.012]</t>
        </is>
      </c>
      <c r="D355" s="12" t="inlineStr">
        <is>
          <t xml:space="preserve">Describe a reflex arc and give examples of a reflex action. </t>
        </is>
      </c>
      <c r="E355" s="12" t="inlineStr">
        <is>
          <t>b09783dd-d08c-4821-a0e8-597a536fcff4</t>
        </is>
      </c>
    </row>
    <row r="356" ht="45" customHeight="1">
      <c r="A356" s="12" t="inlineStr">
        <is>
          <t>12. Life Processes in Plants &amp; Animals</t>
        </is>
      </c>
      <c r="B356" s="12" t="inlineStr">
        <is>
          <t>12. Life Processes in Plants &amp; Animals</t>
        </is>
      </c>
      <c r="C356" s="13" t="inlineStr">
        <is>
          <t>Nervous System: Brain Regions [BI5.019]</t>
        </is>
      </c>
      <c r="D356" s="12" t="inlineStr">
        <is>
          <t>Identify on a diagram and name the hemispheres, cerebral cortex/cerebrum, medulla oblongata, cerebellum and pituitary gland.</t>
        </is>
      </c>
      <c r="E356" s="12" t="inlineStr">
        <is>
          <t>e833576a-69a5-48fa-a19e-a74a9811bc13</t>
        </is>
      </c>
    </row>
    <row r="357" ht="45" customHeight="1">
      <c r="A357" s="12" t="inlineStr">
        <is>
          <t>12. Life Processes in Plants &amp; Animals</t>
        </is>
      </c>
      <c r="B357" s="12" t="inlineStr">
        <is>
          <t>12. Life Processes in Plants &amp; Animals</t>
        </is>
      </c>
      <c r="C357" s="13" t="inlineStr">
        <is>
          <t>Nervous System: Brain Functions [BI5.020]</t>
        </is>
      </c>
      <c r="D357" s="12" t="inlineStr">
        <is>
          <t>Identify on a diagram, name and give functions of the hemispheres, cerebral cortex/cerebrum, medulla oblongata, cerebellum and pituitary gland.</t>
        </is>
      </c>
      <c r="E357" s="12" t="inlineStr">
        <is>
          <t>9200db3f-fe13-4e02-a1a3-84a3f7138028</t>
        </is>
      </c>
    </row>
    <row r="358" ht="45" customHeight="1">
      <c r="A358" s="12" t="inlineStr">
        <is>
          <t>12. Life Processes in Plants &amp; Animals</t>
        </is>
      </c>
      <c r="B358" s="12" t="inlineStr">
        <is>
          <t>12. Life Processes in Plants &amp; Animals</t>
        </is>
      </c>
      <c r="C358" s="13" t="inlineStr">
        <is>
          <t>Nervous System: Mapping the Brain [BI5.021]</t>
        </is>
      </c>
      <c r="D358" s="12" t="inlineStr">
        <is>
          <t>Describe how scientists try to develop an understanding of the brain and the difficulties associated with doing so.</t>
        </is>
      </c>
      <c r="E358" s="12" t="inlineStr">
        <is>
          <t>9c65ad6e-dd8e-491a-afbd-a12da2e68fc2</t>
        </is>
      </c>
    </row>
    <row r="359" ht="45" customHeight="1">
      <c r="A359" s="12" t="inlineStr">
        <is>
          <t>12. Life Processes in Plants &amp; Animals</t>
        </is>
      </c>
      <c r="B359" s="12" t="inlineStr">
        <is>
          <t>12. Life Processes in Plants &amp; Animals</t>
        </is>
      </c>
      <c r="C359" s="13" t="inlineStr">
        <is>
          <t>Nervous System: Treating Injury &amp; Disease [BI5.022]</t>
        </is>
      </c>
      <c r="D359" s="12" t="inlineStr">
        <is>
          <t>Develop an understanding of the difficulties associated with treating injuries to the nervous system</t>
        </is>
      </c>
      <c r="E359" s="12" t="inlineStr">
        <is>
          <t>cdb05741-61ac-4d4c-bc0c-5816b237793f</t>
        </is>
      </c>
    </row>
    <row r="360" ht="45" customHeight="1">
      <c r="A360" s="12" t="inlineStr">
        <is>
          <t>12. Life Processes in Plants &amp; Animals</t>
        </is>
      </c>
      <c r="B360" s="12" t="inlineStr">
        <is>
          <t>12. Life Processes in Plants &amp; Animals</t>
        </is>
      </c>
      <c r="C360" s="13" t="inlineStr">
        <is>
          <t>Nervous System: Evaluating Treatments &amp; Research [BI5.023]</t>
        </is>
      </c>
      <c r="D360" s="12" t="inlineStr">
        <is>
          <t>Evaluate the pros and cons of different methods of treatment for nervous system injury.
Consider the ethical issues associated with research into brain function and brain damage.</t>
        </is>
      </c>
      <c r="E360" s="12" t="inlineStr">
        <is>
          <t>1fc70d1d-0afa-4e67-9e76-0ad90b10389c</t>
        </is>
      </c>
    </row>
    <row r="361" ht="45" customHeight="1">
      <c r="A361" s="12" t="inlineStr">
        <is>
          <t>12. Life Processes in Plants &amp; Animals</t>
        </is>
      </c>
      <c r="B361" s="12" t="inlineStr">
        <is>
          <t>12. Life Processes in Plants &amp; Animals</t>
        </is>
      </c>
      <c r="C361" s="13" t="inlineStr">
        <is>
          <t>Vertebrate Eye: Structures [BI5.024]</t>
        </is>
      </c>
      <c r="D361" s="12" t="inlineStr">
        <is>
          <t>Identify the structures of the eye.</t>
        </is>
      </c>
      <c r="E361" s="12" t="inlineStr">
        <is>
          <t>776f21e6-074b-4f03-86a3-44eb8cc6bfb3</t>
        </is>
      </c>
    </row>
    <row r="362" ht="45" customHeight="1">
      <c r="A362" s="12" t="inlineStr">
        <is>
          <t>12. Life Processes in Plants &amp; Animals</t>
        </is>
      </c>
      <c r="B362" s="12" t="inlineStr">
        <is>
          <t>12. Life Processes in Plants &amp; Animals</t>
        </is>
      </c>
      <c r="C362" s="13" t="inlineStr">
        <is>
          <t>Vertebrate Eye: Functions [BI5.025]</t>
        </is>
      </c>
      <c r="D362" s="12" t="inlineStr">
        <is>
          <t>Explain how the structure of the eye is related to its function.
Explain how each part of the eye helps to create sight.</t>
        </is>
      </c>
      <c r="E362" s="12" t="inlineStr">
        <is>
          <t>3f163203-238b-4cc2-ae27-65b22e59a4f4</t>
        </is>
      </c>
    </row>
    <row r="363" ht="45" customHeight="1">
      <c r="A363" s="12" t="inlineStr">
        <is>
          <t>12. Life Processes in Plants &amp; Animals</t>
        </is>
      </c>
      <c r="B363" s="12" t="inlineStr">
        <is>
          <t>12. Life Processes in Plants &amp; Animals</t>
        </is>
      </c>
      <c r="C363" s="13" t="inlineStr">
        <is>
          <t>Vertebrate Eye: Accommodation [BI5.026]</t>
        </is>
      </c>
      <c r="D363" s="12" t="inlineStr">
        <is>
          <t>Explain how the ciliary muscles, suspensory ligaments and lens change shape to focus light on the retina.</t>
        </is>
      </c>
      <c r="E363" s="12" t="inlineStr">
        <is>
          <t>c8c43bfc-4518-4c53-b997-05f8a7c65ae0</t>
        </is>
      </c>
    </row>
    <row r="364" ht="45" customHeight="1">
      <c r="A364" s="12" t="inlineStr">
        <is>
          <t>12. Life Processes in Plants &amp; Animals</t>
        </is>
      </c>
      <c r="B364" s="12" t="inlineStr">
        <is>
          <t>12. Life Processes in Plants &amp; Animals</t>
        </is>
      </c>
      <c r="C364" s="13" t="inlineStr">
        <is>
          <t>Vertebrate Eye: Long &amp; Short-Sightedness [BI5.110]</t>
        </is>
      </c>
      <c r="D364" s="12" t="inlineStr">
        <is>
          <t>Explain what long and short-sightedness are.
Interpret ray diagrams to explain long and short-sightedness.</t>
        </is>
      </c>
      <c r="E364" s="12" t="inlineStr">
        <is>
          <t>06afad8e-d9d3-4245-b8fc-5200ea27f764</t>
        </is>
      </c>
    </row>
    <row r="365" ht="45" customHeight="1">
      <c r="A365" s="12" t="inlineStr">
        <is>
          <t>12. Life Processes in Plants &amp; Animals</t>
        </is>
      </c>
      <c r="B365" s="12" t="inlineStr">
        <is>
          <t>12. Life Processes in Plants &amp; Animals</t>
        </is>
      </c>
      <c r="C365" s="13" t="inlineStr">
        <is>
          <t>Vertebrate Eye: Pupil Reflex [BI5.108]</t>
        </is>
      </c>
      <c r="D365" s="12" t="inlineStr">
        <is>
          <t>Explain how the eye responds to changes in light intensity.</t>
        </is>
      </c>
      <c r="E365" s="12" t="inlineStr">
        <is>
          <t>0b953cee-da79-4654-a573-01c271a06001</t>
        </is>
      </c>
    </row>
    <row r="366" ht="45" customHeight="1">
      <c r="A366" s="12" t="inlineStr">
        <is>
          <t>12. Life Processes in Plants &amp; Animals</t>
        </is>
      </c>
      <c r="B366" s="12" t="inlineStr">
        <is>
          <t>12. Life Processes in Plants &amp; Animals</t>
        </is>
      </c>
      <c r="C366" s="13" t="inlineStr">
        <is>
          <t>Correcting Vision: Spectacle Lenses [BI5.103]</t>
        </is>
      </c>
      <c r="D366" s="12" t="inlineStr">
        <is>
          <t>Explain how myopia and hyperopia can be corrected using spectacle lenses.
Show how concave and convex lenses can correct some deficiencies in sight.</t>
        </is>
      </c>
      <c r="E366" s="12" t="inlineStr">
        <is>
          <t>56777305-27ac-4930-a6a0-d261852e5ebf</t>
        </is>
      </c>
    </row>
    <row r="367" ht="45" customHeight="1">
      <c r="A367" s="12" t="inlineStr">
        <is>
          <t>12. Life Processes in Plants &amp; Animals</t>
        </is>
      </c>
      <c r="B367" s="12" t="inlineStr">
        <is>
          <t>12. Life Processes in Plants &amp; Animals</t>
        </is>
      </c>
      <c r="C367" s="13" t="inlineStr">
        <is>
          <t>Correcting Vision: New Technology [BI5.104]</t>
        </is>
      </c>
      <c r="D367" s="12" t="inlineStr">
        <is>
          <t>Discover how newer technologies can help to correct vision.
Explain how laser eye surgery, lens replacement surgery and contact lenses  can all help to solve issues with vision.</t>
        </is>
      </c>
      <c r="E367" s="12" t="inlineStr">
        <is>
          <t>e57010f3-4a8c-4822-bae0-f2b9ba5ef3c3</t>
        </is>
      </c>
    </row>
    <row r="368" ht="45" customHeight="1">
      <c r="A368" s="12" t="inlineStr">
        <is>
          <t>12. Life Processes in Plants &amp; Animals</t>
        </is>
      </c>
      <c r="B368" s="12" t="inlineStr">
        <is>
          <t>12. Life Processes in Plants &amp; Animals</t>
        </is>
      </c>
      <c r="C368" s="13" t="inlineStr">
        <is>
          <t>Negative Feedback [BI5.006]</t>
        </is>
      </c>
      <c r="D368" s="12" t="inlineStr">
        <is>
          <t>Define negative feedback. Identify and describe the components in different negative feedback models.</t>
        </is>
      </c>
      <c r="E368" s="12" t="inlineStr">
        <is>
          <t>62fb4952-fede-4770-a8fd-36b6644afa82</t>
        </is>
      </c>
    </row>
    <row r="369" ht="45" customHeight="1">
      <c r="A369" s="12" t="inlineStr">
        <is>
          <t>12. Life Processes in Plants &amp; Animals</t>
        </is>
      </c>
      <c r="B369" s="12" t="inlineStr">
        <is>
          <t>12. Life Processes in Plants &amp; Animals</t>
        </is>
      </c>
      <c r="C369" s="13" t="inlineStr">
        <is>
          <t>Thermoregulation: Describing Mechanisms [BI5.007]</t>
        </is>
      </c>
      <c r="D369" s="12" t="inlineStr">
        <is>
          <t>Describe the mechanisms involved in thermoregulation.</t>
        </is>
      </c>
      <c r="E369" s="12" t="inlineStr">
        <is>
          <t>8a6e4a30-ae5d-4cd0-abaa-5b3cdedaa8cc</t>
        </is>
      </c>
    </row>
    <row r="370" ht="45" customHeight="1">
      <c r="A370" s="12" t="inlineStr">
        <is>
          <t>12. Life Processes in Plants &amp; Animals</t>
        </is>
      </c>
      <c r="B370" s="12" t="inlineStr">
        <is>
          <t>12. Life Processes in Plants &amp; Animals</t>
        </is>
      </c>
      <c r="C370" s="13" t="inlineStr">
        <is>
          <t>Thermoregulation: Explaining Mechanisms [BI5.008]</t>
        </is>
      </c>
      <c r="D370" s="12" t="inlineStr">
        <is>
          <t>Explain the mechanisms involved in thermoregulation.</t>
        </is>
      </c>
      <c r="E370" s="12" t="inlineStr">
        <is>
          <t>bc181684-7b1e-48b5-88f4-ceaa2cc099b1</t>
        </is>
      </c>
    </row>
    <row r="371" ht="45" customHeight="1">
      <c r="A371" s="12" t="inlineStr">
        <is>
          <t>12. Life Processes in Plants &amp; Animals</t>
        </is>
      </c>
      <c r="B371" s="12" t="inlineStr">
        <is>
          <t>12. Life Processes in Plants &amp; Animals</t>
        </is>
      </c>
      <c r="C371" s="13" t="inlineStr">
        <is>
          <t>Thermoregulation: Negative Feedback [BI5.017]</t>
        </is>
      </c>
      <c r="D371" s="12" t="inlineStr">
        <is>
          <t>Describe negative feedback and explain its role in thermoregulation.</t>
        </is>
      </c>
      <c r="E371" s="12" t="inlineStr">
        <is>
          <t>299aa722-1169-4202-a9bb-3964148e9b58</t>
        </is>
      </c>
    </row>
    <row r="372" ht="45" customHeight="1">
      <c r="A372" s="12" t="inlineStr">
        <is>
          <t>12. Life Processes in Plants &amp; Animals</t>
        </is>
      </c>
      <c r="B372" s="12" t="inlineStr">
        <is>
          <t>12. Life Processes in Plants &amp; Animals</t>
        </is>
      </c>
      <c r="C372" s="13" t="inlineStr">
        <is>
          <t>Thermoregulation: In Context [BI5.018]</t>
        </is>
      </c>
      <c r="D372" s="12" t="inlineStr">
        <is>
          <t>Apply knowledge and understanding of the mechanisms of thermoregulation to different animals.</t>
        </is>
      </c>
      <c r="E372" s="12" t="inlineStr">
        <is>
          <t>20b8fd4f-c345-486b-b9ae-74882345ea3b</t>
        </is>
      </c>
    </row>
    <row r="373" ht="45" customHeight="1">
      <c r="A373" s="12" t="inlineStr">
        <is>
          <t>12. Life Processes in Plants &amp; Animals</t>
        </is>
      </c>
      <c r="B373" s="12" t="inlineStr">
        <is>
          <t>12. Life Processes in Plants &amp; Animals</t>
        </is>
      </c>
      <c r="C373" s="13" t="inlineStr">
        <is>
          <t>Introduction to Tropism [BI5.082]</t>
        </is>
      </c>
      <c r="D373" s="12" t="inlineStr">
        <is>
          <t>Define tropism. Describe a plant's response to light and gravity. State the role of hormones in responding to stimuli.</t>
        </is>
      </c>
      <c r="E373" s="12" t="inlineStr">
        <is>
          <t>b4aca442-0769-452f-9751-107d038db47c</t>
        </is>
      </c>
    </row>
    <row r="374" ht="45" customHeight="1">
      <c r="A374" s="12" t="inlineStr">
        <is>
          <t>12. Life Processes in Plants &amp; Animals</t>
        </is>
      </c>
      <c r="B374" s="12" t="inlineStr">
        <is>
          <t>12. Life Processes in Plants &amp; Animals</t>
        </is>
      </c>
      <c r="C374" s="13" t="inlineStr">
        <is>
          <t>Plant Hormones: Auxin &amp; Tropism [BI5.083]</t>
        </is>
      </c>
      <c r="D374" s="12" t="inlineStr">
        <is>
          <t>Describe the role of auxin in plant tropisms. Explain how an unequal distribution of auxin helps plants respond to light and gravity.</t>
        </is>
      </c>
      <c r="E374" s="12" t="inlineStr">
        <is>
          <t>12968e11-e9fe-4372-aaab-b477edb89753</t>
        </is>
      </c>
    </row>
    <row r="375" ht="45" customHeight="1">
      <c r="A375" s="12" t="inlineStr">
        <is>
          <t>12. Life Processes in Plants &amp; Animals</t>
        </is>
      </c>
      <c r="B375" s="12" t="inlineStr">
        <is>
          <t>12. Life Processes in Plants &amp; Animals</t>
        </is>
      </c>
      <c r="C375" s="13" t="inlineStr">
        <is>
          <t>Plant Hormones: Historical Tropism Experiments [BI5.084]</t>
        </is>
      </c>
      <c r="D375" s="12" t="inlineStr">
        <is>
          <t>Describe experiments that led to the discovery of auxin and how plants respond to light.</t>
        </is>
      </c>
      <c r="E375" s="12" t="inlineStr">
        <is>
          <t>8bb9dec8-67de-4ef9-a4aa-e7f914748118</t>
        </is>
      </c>
    </row>
    <row r="376" ht="45" customHeight="1">
      <c r="A376" s="12" t="inlineStr">
        <is>
          <t>12. Life Processes in Plants &amp; Animals</t>
        </is>
      </c>
      <c r="B376" s="12" t="inlineStr">
        <is>
          <t>12. Life Processes in Plants &amp; Animals</t>
        </is>
      </c>
      <c r="C376" s="13" t="inlineStr">
        <is>
          <t>Practical: Effect of Light on Seedling Growth [BI5.093]</t>
        </is>
      </c>
      <c r="D376" s="12" t="inlineStr">
        <is>
          <t>Investigate the effect of light on the growth of newly germinated seedlings.</t>
        </is>
      </c>
      <c r="E376" s="12" t="inlineStr">
        <is>
          <t>47a13d17-de7b-4692-97db-7bcc66287f54</t>
        </is>
      </c>
    </row>
    <row r="377" ht="45" customHeight="1">
      <c r="A377" s="12" t="inlineStr">
        <is>
          <t>12. Life Processes in Plants &amp; Animals</t>
        </is>
      </c>
      <c r="B377" s="12" t="inlineStr">
        <is>
          <t>12. Life Processes in Plants &amp; Animals</t>
        </is>
      </c>
      <c r="C377" s="13" t="inlineStr">
        <is>
          <t>Practical: Effect of Gravity on Seedling Growth [BI5.094]</t>
        </is>
      </c>
      <c r="D377" s="12" t="inlineStr">
        <is>
          <t>Investigate the effect of gravity on the growth of newly germinated seedlings.</t>
        </is>
      </c>
      <c r="E377" s="12" t="inlineStr">
        <is>
          <t>1d4b62fc-d043-4071-9877-bd033897af2e</t>
        </is>
      </c>
    </row>
    <row r="378" ht="45" customHeight="1">
      <c r="A378" s="12" t="inlineStr">
        <is>
          <t>12. Life Processes in Plants &amp; Animals</t>
        </is>
      </c>
      <c r="B378" s="12" t="inlineStr">
        <is>
          <t>12. Life Processes in Plants &amp; Animals</t>
        </is>
      </c>
      <c r="C378" s="13" t="inlineStr">
        <is>
          <t>Plant Hormones: Using Auxins [BI5.087]</t>
        </is>
      </c>
      <c r="D378" s="12" t="inlineStr">
        <is>
          <t>Describe the different ways auxins are used to control plant growth. State how hormone weed killers can have an effect on biodiversity.</t>
        </is>
      </c>
      <c r="E378" s="12" t="inlineStr">
        <is>
          <t>4241aa52-af7a-48f8-b01f-afa73578f44f</t>
        </is>
      </c>
    </row>
    <row r="379" ht="45" customHeight="1">
      <c r="A379" s="12" t="inlineStr">
        <is>
          <t>12. Life Processes in Plants &amp; Animals</t>
        </is>
      </c>
      <c r="B379" s="12" t="inlineStr">
        <is>
          <t>12. Life Processes in Plants &amp; Animals</t>
        </is>
      </c>
      <c r="C379" s="13" t="inlineStr">
        <is>
          <t>Plant Hormones: Gibberellins [BI5.088]</t>
        </is>
      </c>
      <c r="D379" s="12" t="inlineStr">
        <is>
          <t>Describe how gibberellins can be used to end seed dormancy, promote flowering and increase fruit size.</t>
        </is>
      </c>
      <c r="E379" s="12" t="inlineStr">
        <is>
          <t>72c96dee-924f-44ef-a5ef-a61f8063b07b</t>
        </is>
      </c>
    </row>
    <row r="380" ht="45" customHeight="1">
      <c r="A380" s="12" t="inlineStr">
        <is>
          <t>12. Life Processes in Plants &amp; Animals</t>
        </is>
      </c>
      <c r="B380" s="12" t="inlineStr">
        <is>
          <t>12. Life Processes in Plants &amp; Animals</t>
        </is>
      </c>
      <c r="C380" s="13" t="inlineStr">
        <is>
          <t>Plant Hormones: Ethene [BI5.089]</t>
        </is>
      </c>
      <c r="D380" s="12" t="inlineStr">
        <is>
          <t>Describe how ethene is used to control the ripening of fruit during storage and transport.</t>
        </is>
      </c>
      <c r="E380" s="12" t="inlineStr">
        <is>
          <t>e35bbc7e-acc3-4c2b-9265-00468631ed06</t>
        </is>
      </c>
    </row>
    <row r="381" ht="45" customHeight="1">
      <c r="A381" s="12" t="inlineStr">
        <is>
          <t>12. Life Processes in Plants &amp; Animals</t>
        </is>
      </c>
      <c r="B381" s="12" t="inlineStr">
        <is>
          <t>12. Life Processes in Plants &amp; Animals</t>
        </is>
      </c>
      <c r="C381" s="13" t="inlineStr">
        <is>
          <t>Plant Hormones: Summary [BI5.090]</t>
        </is>
      </c>
      <c r="D381" s="12" t="inlineStr">
        <is>
          <t>Define tropism. Describe different tropic responses, the effects of some plant hormones and the different ways people use them to control plant growth.</t>
        </is>
      </c>
      <c r="E381" s="12" t="inlineStr">
        <is>
          <t>e8a4c5ac-7a7a-4598-9da2-611e5f18ed35</t>
        </is>
      </c>
    </row>
    <row r="382" ht="45" customHeight="1">
      <c r="A382" s="12" t="inlineStr">
        <is>
          <t>12. Diversity, Change &amp; Continuity</t>
        </is>
      </c>
      <c r="B382" s="12" t="inlineStr">
        <is>
          <t>12. Diversity, Change &amp; Continuity</t>
        </is>
      </c>
      <c r="C382" s="13" t="inlineStr">
        <is>
          <t>Diagnostic: Evolution by Natural Selection &amp; Variation [LS27.38]</t>
        </is>
      </c>
      <c r="D382" s="12" t="inlineStr">
        <is>
          <t>Diagnostic for the evolution by natural selection &amp; variation topic.</t>
        </is>
      </c>
      <c r="E382" s="12" t="inlineStr">
        <is>
          <t>f21bfc77-c3cd-4d1d-acc8-caddf4213fbd</t>
        </is>
      </c>
    </row>
    <row r="383" ht="45" customHeight="1">
      <c r="A383" s="12" t="inlineStr">
        <is>
          <t>12. Diversity, Change &amp; Continuity</t>
        </is>
      </c>
      <c r="B383" s="12" t="inlineStr">
        <is>
          <t>12. Diversity, Change &amp; Continuity</t>
        </is>
      </c>
      <c r="C383" s="13" t="inlineStr">
        <is>
          <t>Diagnostic: Evidence for Evolution [LS27.39]</t>
        </is>
      </c>
      <c r="D383" s="12" t="inlineStr">
        <is>
          <t>Diagnostic for the evidence for evolution topic.</t>
        </is>
      </c>
      <c r="E383" s="12" t="inlineStr">
        <is>
          <t>6f710b8b-ba40-4c1c-a231-a9a156025d47</t>
        </is>
      </c>
    </row>
    <row r="384" ht="45" customHeight="1">
      <c r="A384" s="12" t="inlineStr">
        <is>
          <t>12. Diversity, Change &amp; Continuity</t>
        </is>
      </c>
      <c r="B384" s="12" t="inlineStr">
        <is>
          <t>12. Diversity, Change &amp; Continuity</t>
        </is>
      </c>
      <c r="C384" s="13" t="inlineStr">
        <is>
          <t>Evolution [BI6.064]</t>
        </is>
      </c>
      <c r="D384" s="12" t="inlineStr">
        <is>
          <t>Give the definition of evolution. State what characteristics are affected by evolution. Describe the evolution of the peppered moth.</t>
        </is>
      </c>
      <c r="E384" s="12" t="inlineStr">
        <is>
          <t>d069e777-5bb5-4ff3-8420-0fe0368b0a6b</t>
        </is>
      </c>
    </row>
    <row r="385" ht="45" customHeight="1">
      <c r="A385" s="12" t="inlineStr">
        <is>
          <t>12. Diversity, Change &amp; Continuity</t>
        </is>
      </c>
      <c r="B385" s="12" t="inlineStr">
        <is>
          <t>12. Diversity, Change &amp; Continuity</t>
        </is>
      </c>
      <c r="C385" s="13" t="inlineStr">
        <is>
          <t>The Process of Natural Selection [BI6.065]</t>
        </is>
      </c>
      <c r="D385" s="12" t="inlineStr">
        <is>
          <t>Give the definition of natural selection and evolution. Describe the process of natural selection and how it can lead to evolution.</t>
        </is>
      </c>
      <c r="E385" s="12" t="inlineStr">
        <is>
          <t>effa7d45-9e20-49e6-a472-4fa94de8c130</t>
        </is>
      </c>
    </row>
    <row r="386" ht="45" customHeight="1">
      <c r="A386" s="12" t="inlineStr">
        <is>
          <t>12. Diversity, Change &amp; Continuity</t>
        </is>
      </c>
      <c r="B386" s="12" t="inlineStr">
        <is>
          <t>12. Diversity, Change &amp; Continuity</t>
        </is>
      </c>
      <c r="C386" s="13" t="inlineStr">
        <is>
          <t>The Importance of Mutation in Evolution [BI6.066]</t>
        </is>
      </c>
      <c r="D386" s="12" t="inlineStr">
        <is>
          <t>Give the definition of evolution and mutation. Explain, using real-life examples, how mutations are essential to evolution.</t>
        </is>
      </c>
      <c r="E386" s="12" t="inlineStr">
        <is>
          <t>e21cbcfe-078d-4361-8a58-81fea080bf98</t>
        </is>
      </c>
    </row>
    <row r="387" ht="45" customHeight="1">
      <c r="A387" s="12" t="inlineStr">
        <is>
          <t>12. Diversity, Change &amp; Continuity</t>
        </is>
      </c>
      <c r="B387" s="12" t="inlineStr">
        <is>
          <t>12. Diversity, Change &amp; Continuity</t>
        </is>
      </c>
      <c r="C387" s="13" t="inlineStr">
        <is>
          <t>Formation of a New Species [BI6.067]</t>
        </is>
      </c>
      <c r="D387" s="12" t="inlineStr">
        <is>
          <t>Describe how two populations of one species might end up becoming two species.</t>
        </is>
      </c>
      <c r="E387" s="12" t="inlineStr">
        <is>
          <t>cb402070-2153-40eb-ae40-5e7c40cc6e2c</t>
        </is>
      </c>
    </row>
    <row r="388" ht="45" customHeight="1">
      <c r="A388" s="12" t="inlineStr">
        <is>
          <t>12. Diversity, Change &amp; Continuity</t>
        </is>
      </c>
      <c r="B388" s="12" t="inlineStr">
        <is>
          <t>12. Diversity, Change &amp; Continuity</t>
        </is>
      </c>
      <c r="C388" s="13" t="inlineStr">
        <is>
          <t>Evolution: What is a Theory? [BI6.068]</t>
        </is>
      </c>
      <c r="D388" s="12" t="inlineStr">
        <is>
          <t>State the theory used to explain the diversity of life. Define a scientific theory. Describe the process that leads to a scientific theory being established. Give definitions for hypothesis, prediction, peer review, validity and false claim.</t>
        </is>
      </c>
      <c r="E388" s="12" t="inlineStr">
        <is>
          <t>39996ca6-c2db-4724-94b0-c135aae8ffd5</t>
        </is>
      </c>
    </row>
    <row r="389" ht="45" customHeight="1">
      <c r="A389" s="12" t="inlineStr">
        <is>
          <t>12. Diversity, Change &amp; Continuity</t>
        </is>
      </c>
      <c r="B389" s="12" t="inlineStr">
        <is>
          <t>12. Diversity, Change &amp; Continuity</t>
        </is>
      </c>
      <c r="C389" s="13" t="inlineStr">
        <is>
          <t>Evolution by Natural Selection: Summary [BI6.069]</t>
        </is>
      </c>
      <c r="D389" s="12" t="inlineStr">
        <is>
          <t>State the theory of evolution. Define natural selection, describe the process of natural selection and how it can lead to evolution through examples. Use knowledge and understanding of natural selection and evolution to justify the theory of evolution.</t>
        </is>
      </c>
      <c r="E389" s="12" t="inlineStr">
        <is>
          <t>8d04c891-12cb-42b7-9d7c-53cb85d5b0db</t>
        </is>
      </c>
    </row>
    <row r="390" ht="45" customHeight="1">
      <c r="A390" s="12" t="inlineStr">
        <is>
          <t>12. Diversity, Change &amp; Continuity</t>
        </is>
      </c>
      <c r="B390" s="12" t="inlineStr">
        <is>
          <t>12. Diversity, Change &amp; Continuity</t>
        </is>
      </c>
      <c r="C390" s="13" t="inlineStr">
        <is>
          <t>The Theory of Evolution by Natural Selection [BI6.070]</t>
        </is>
      </c>
      <c r="D390" s="12" t="inlineStr">
        <is>
          <t>Explain the process of natural selection and how this might lead to evolution of a species.</t>
        </is>
      </c>
      <c r="E390" s="12" t="inlineStr">
        <is>
          <t>46ac6d6f-b584-4e51-8b68-af69ba17c930</t>
        </is>
      </c>
    </row>
    <row r="391" ht="45" customHeight="1">
      <c r="A391" s="12" t="inlineStr">
        <is>
          <t>12. Diversity, Change &amp; Continuity</t>
        </is>
      </c>
      <c r="B391" s="12" t="inlineStr">
        <is>
          <t>12. Diversity, Change &amp; Continuity</t>
        </is>
      </c>
      <c r="C391" s="13" t="inlineStr">
        <is>
          <t>Evidence for Evolution [BI6.091]</t>
        </is>
      </c>
      <c r="D391" s="12" t="inlineStr">
        <is>
          <t>State how fossils and the fossil record, the discovery that genes are the hereditary material and antibiotic resistance all provide evidence for the theory of evolution.</t>
        </is>
      </c>
      <c r="E391" s="12" t="inlineStr">
        <is>
          <t>669552dc-366d-43ec-a272-638109b284d2</t>
        </is>
      </c>
    </row>
    <row r="392" ht="45" customHeight="1">
      <c r="A392" s="12" t="inlineStr">
        <is>
          <t>12. Diversity, Change &amp; Continuity</t>
        </is>
      </c>
      <c r="B392" s="12" t="inlineStr">
        <is>
          <t>12. Diversity, Change &amp; Continuity</t>
        </is>
      </c>
      <c r="C392" s="13" t="inlineStr">
        <is>
          <t>Species &amp; Variation [BI6.059]</t>
        </is>
      </c>
      <c r="D392" s="12" t="inlineStr">
        <is>
          <t>Give the definition of a species. Explain why individuals of the same species have similar features, but are not exactly the same.</t>
        </is>
      </c>
      <c r="E392" s="12" t="inlineStr">
        <is>
          <t>7a39f2fd-683b-41ae-9439-9c8881894fe4</t>
        </is>
      </c>
    </row>
    <row r="393" ht="45" customHeight="1">
      <c r="A393" s="12" t="inlineStr">
        <is>
          <t>12. Diversity, Change &amp; Continuity</t>
        </is>
      </c>
      <c r="B393" s="12" t="inlineStr">
        <is>
          <t>12. Diversity, Change &amp; Continuity</t>
        </is>
      </c>
      <c r="C393" s="13" t="inlineStr">
        <is>
          <t>Continuous &amp; Discontinuous Variation [BI6.060]</t>
        </is>
      </c>
      <c r="D393" s="12" t="inlineStr">
        <is>
          <t>Describe and give examples of continuous and discontinuous variation. Compare the two types of variations, including how continuous and discontinuous data are plotted.</t>
        </is>
      </c>
      <c r="E393" s="12" t="inlineStr">
        <is>
          <t>3d04f97d-6e07-4b81-aac8-ad0e3c3f83eb</t>
        </is>
      </c>
    </row>
    <row r="394" ht="45" customHeight="1">
      <c r="A394" s="12" t="inlineStr">
        <is>
          <t>12. Diversity, Change &amp; Continuity</t>
        </is>
      </c>
      <c r="B394" s="12" t="inlineStr">
        <is>
          <t>12. Diversity, Change &amp; Continuity</t>
        </is>
      </c>
      <c r="C394" s="13" t="inlineStr">
        <is>
          <t>Causes of Variation [BI6.061]</t>
        </is>
      </c>
      <c r="D394" s="12" t="inlineStr">
        <is>
          <t>Explain how variation amongst individuals of the same places is caused. Give examples of charactersitics affected by genetic variation, environmental factors or both.</t>
        </is>
      </c>
      <c r="E394" s="12" t="inlineStr">
        <is>
          <t>4c36bdc9-0fa1-4213-becb-c367a56574be</t>
        </is>
      </c>
    </row>
    <row r="395" ht="45" customHeight="1">
      <c r="A395" s="12" t="inlineStr">
        <is>
          <t>12. Diversity, Change &amp; Continuity</t>
        </is>
      </c>
      <c r="B395" s="12" t="inlineStr">
        <is>
          <t>12. Diversity, Change &amp; Continuity</t>
        </is>
      </c>
      <c r="C395" s="13" t="inlineStr">
        <is>
          <t>Formation of Fossils [BI6.092]</t>
        </is>
      </c>
      <c r="D395" s="12" t="inlineStr">
        <is>
          <t>Define a fossil. Describe the three main ways in which fossils can be formed.</t>
        </is>
      </c>
      <c r="E395" s="12" t="inlineStr">
        <is>
          <t>64068a0e-78ec-4525-94a1-d3241916e6f5</t>
        </is>
      </c>
    </row>
    <row r="396" ht="45" customHeight="1">
      <c r="A396" s="12" t="inlineStr">
        <is>
          <t>12. Diversity, Change &amp; Continuity</t>
        </is>
      </c>
      <c r="B396" s="12" t="inlineStr">
        <is>
          <t>12. Diversity, Change &amp; Continuity</t>
        </is>
      </c>
      <c r="C396" s="13" t="inlineStr">
        <is>
          <t>Early Life on Earth [BI6.093]</t>
        </is>
      </c>
      <c r="D396" s="12" t="inlineStr">
        <is>
          <t>State when living organisms first appeared on Earth and describe the early life forms that followed.</t>
        </is>
      </c>
      <c r="E396" s="12" t="inlineStr">
        <is>
          <t>2a86fc2f-4163-488c-b5b3-982566139e0b</t>
        </is>
      </c>
    </row>
    <row r="397" ht="45" customHeight="1">
      <c r="A397" s="12" t="inlineStr">
        <is>
          <t>12. Diversity, Change &amp; Continuity</t>
        </is>
      </c>
      <c r="B397" s="12" t="inlineStr">
        <is>
          <t>12. Diversity, Change &amp; Continuity</t>
        </is>
      </c>
      <c r="C397" s="13" t="inlineStr">
        <is>
          <t>Using the Fossil Record [BI6.094]</t>
        </is>
      </c>
      <c r="D397" s="12" t="inlineStr">
        <is>
          <t>Define the fossil record. Describe ways of using the fossil record. State and explain the reasons why the fossil record is incomplete.</t>
        </is>
      </c>
      <c r="E397" s="12" t="inlineStr">
        <is>
          <t>9d925000-d7b1-4b05-90ea-d31c1f58f9f0</t>
        </is>
      </c>
    </row>
    <row r="398" ht="45" customHeight="1">
      <c r="A398" s="12" t="inlineStr">
        <is>
          <t>12. Diversity, Change &amp; Continuity</t>
        </is>
      </c>
      <c r="B398" s="12" t="inlineStr">
        <is>
          <t>12. Diversity, Change &amp; Continuity</t>
        </is>
      </c>
      <c r="C398" s="13" t="inlineStr">
        <is>
          <t>Evolutionary Trees [BI6.095]</t>
        </is>
      </c>
      <c r="D398" s="12" t="inlineStr">
        <is>
          <t>Describe an evolutionary tree and label the key parts.</t>
        </is>
      </c>
      <c r="E398" s="12" t="inlineStr">
        <is>
          <t>c9045458-8d94-41a7-aa2a-53413a055db8</t>
        </is>
      </c>
    </row>
    <row r="399" ht="45" customHeight="1">
      <c r="A399" s="12" t="inlineStr">
        <is>
          <t>12. Diversity, Change &amp; Continuity</t>
        </is>
      </c>
      <c r="B399" s="12" t="inlineStr">
        <is>
          <t>12. Diversity, Change &amp; Continuity</t>
        </is>
      </c>
      <c r="C399" s="13" t="inlineStr">
        <is>
          <t>Interpreting Fossil Data [BI6.096]</t>
        </is>
      </c>
      <c r="D399" s="12" t="inlineStr">
        <is>
          <t>Identify patterns and interpret information from charts, graphs and tables such as evolutionary trees.</t>
        </is>
      </c>
      <c r="E399" s="12" t="inlineStr">
        <is>
          <t>7d1f14a2-5bd0-4a85-9b3e-06d9d0f20dd7</t>
        </is>
      </c>
    </row>
    <row r="400" ht="45" customHeight="1">
      <c r="A400" s="12" t="inlineStr">
        <is>
          <t>12. Diversity, Change &amp; Continuity</t>
        </is>
      </c>
      <c r="B400" s="12" t="inlineStr">
        <is>
          <t>12. Diversity, Change &amp; Continuity</t>
        </is>
      </c>
      <c r="C400" s="13" t="inlineStr">
        <is>
          <t>Extinction [BI6.097]</t>
        </is>
      </c>
      <c r="D400" s="12" t="inlineStr">
        <is>
          <t>Give the definition of extinction.
Describe factors which may contribute to
the extinction of a species.</t>
        </is>
      </c>
      <c r="E400" s="12" t="inlineStr">
        <is>
          <t>4b4abd1e-5040-4b86-bc7f-fea589050050</t>
        </is>
      </c>
    </row>
    <row r="401" ht="45" customHeight="1">
      <c r="A401" s="12" t="inlineStr">
        <is>
          <t>12. Diversity, Change &amp; Continuity</t>
        </is>
      </c>
      <c r="B401" s="12" t="inlineStr">
        <is>
          <t>12. Diversity, Change &amp; Continuity</t>
        </is>
      </c>
      <c r="C401" s="13" t="inlineStr">
        <is>
          <t>Examples of Evolution: The Peppered Moth [BI6.098]</t>
        </is>
      </c>
      <c r="D401" s="12" t="inlineStr">
        <is>
          <t>Describe and explain the evolution of the peppered moth.</t>
        </is>
      </c>
      <c r="E401" s="12" t="inlineStr">
        <is>
          <t>fe225c4a-bf82-42c0-a2aa-7cab125fb090</t>
        </is>
      </c>
    </row>
    <row r="402" ht="45" customHeight="1">
      <c r="A402" s="12" t="inlineStr">
        <is>
          <t>12. Diversity, Change &amp; Continuity</t>
        </is>
      </c>
      <c r="B402" s="12" t="inlineStr">
        <is>
          <t>12. Diversity, Change &amp; Continuity</t>
        </is>
      </c>
      <c r="C402" s="13" t="inlineStr">
        <is>
          <t>Examples of Evolution: Antibiotic Resistant Bacteria [BI6.104]</t>
        </is>
      </c>
      <c r="D402" s="12" t="inlineStr">
        <is>
          <t>Describe and explain the evolution of antibiotic-resistant bacteria.</t>
        </is>
      </c>
      <c r="E402" s="12" t="inlineStr">
        <is>
          <t>55cdb370-bee4-493a-b156-e533becbb1da</t>
        </is>
      </c>
    </row>
    <row r="403" ht="45" customHeight="1">
      <c r="A403" s="12" t="inlineStr">
        <is>
          <t>12. Diversity, Change &amp; Continuity</t>
        </is>
      </c>
      <c r="B403" s="12" t="inlineStr">
        <is>
          <t>12. Diversity, Change &amp; Continuity</t>
        </is>
      </c>
      <c r="C403" s="13" t="inlineStr">
        <is>
          <t>Dangers of Antibiotics Resistant Bacteria [BI6.105]</t>
        </is>
      </c>
      <c r="D403" s="12" t="inlineStr">
        <is>
          <t>Describe and explain the dangers of antibiotic-resistance bacteria. Describe possible measures to help restrict the increase of antibiotic-resistant bacteria.</t>
        </is>
      </c>
      <c r="E403" s="12" t="inlineStr">
        <is>
          <t>caad593f-2be2-4704-bdcd-71d8f09f42d1</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376"/>
  <sheetViews>
    <sheetView showGridLines="0" workbookViewId="0">
      <selection activeCell="A1" sqref="A1"/>
    </sheetView>
  </sheetViews>
  <sheetFormatPr baseColWidth="8" defaultRowHeight="15"/>
  <cols>
    <col width="53" customWidth="1" min="1" max="1"/>
    <col width="5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cc249f8c-6502-4e18-ba4d-5a749faab49c</t>
        </is>
      </c>
    </row>
    <row r="3">
      <c r="A3" s="2" t="inlineStr">
        <is>
          <t>Mathematical Literacy: Grade 10+ (SA)</t>
        </is>
      </c>
      <c r="D3" s="3" t="inlineStr">
        <is>
          <t>Last updated: 17 July 2026</t>
        </is>
      </c>
    </row>
    <row r="4">
      <c r="A4" s="4" t="inlineStr">
        <is>
          <t>22 Topics   ·   22 Subtopics   ·   369 Nuggets   ·   32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Calculations 1 [MF00.02]</t>
        </is>
      </c>
      <c r="D8" s="12" t="inlineStr">
        <is>
          <t>This is a short diagnostic with questions on the topic of Calculations 1.</t>
        </is>
      </c>
      <c r="E8" s="12" t="inlineStr">
        <is>
          <t>ea4178c8-bf85-43b9-b7d6-30eac8fec690</t>
        </is>
      </c>
    </row>
    <row r="9" ht="45" customHeight="1">
      <c r="A9" s="12" t="inlineStr">
        <is>
          <t>Diagnostics</t>
        </is>
      </c>
      <c r="B9" s="12" t="inlineStr">
        <is>
          <t>Diagnostics</t>
        </is>
      </c>
      <c r="C9" s="13" t="inlineStr">
        <is>
          <t>Diagnostic: Calculations 2 [MF00.03]</t>
        </is>
      </c>
      <c r="D9" s="12" t="inlineStr">
        <is>
          <t>This is a short diagnostic with questions on the topic of Calculations 2.</t>
        </is>
      </c>
      <c r="E9" s="12" t="inlineStr">
        <is>
          <t>c7c2ed83-2219-4b74-bf16-0b72fe74856e</t>
        </is>
      </c>
    </row>
    <row r="10" ht="45" customHeight="1">
      <c r="A10" s="12" t="inlineStr">
        <is>
          <t>Diagnostics</t>
        </is>
      </c>
      <c r="B10" s="12" t="inlineStr">
        <is>
          <t>Diagnostics</t>
        </is>
      </c>
      <c r="C10" s="13" t="inlineStr">
        <is>
          <t>Diagnostic: Negative Numbers [MF00.04]</t>
        </is>
      </c>
      <c r="D10" s="12" t="inlineStr">
        <is>
          <t>This is a short diagnostic with questions on the topic of Negative Numbers.</t>
        </is>
      </c>
      <c r="E10" s="12" t="inlineStr">
        <is>
          <t>e4c136c2-ab97-4186-a729-373101bf9bdc</t>
        </is>
      </c>
    </row>
    <row r="11" ht="45" customHeight="1">
      <c r="A11" s="12" t="inlineStr">
        <is>
          <t>Diagnostics</t>
        </is>
      </c>
      <c r="B11" s="12" t="inlineStr">
        <is>
          <t>Diagnostics</t>
        </is>
      </c>
      <c r="C11" s="13" t="inlineStr">
        <is>
          <t>Diagnostic: Decimals [MF00.05]</t>
        </is>
      </c>
      <c r="D11" s="12" t="inlineStr">
        <is>
          <t>This is a short diagnostic with questions on the topic of Decimals.</t>
        </is>
      </c>
      <c r="E11" s="12" t="inlineStr">
        <is>
          <t>27b2ac65-6add-4b84-89a0-a338cad7944f</t>
        </is>
      </c>
    </row>
    <row r="12" ht="45" customHeight="1">
      <c r="A12" s="12" t="inlineStr">
        <is>
          <t>Diagnostics</t>
        </is>
      </c>
      <c r="B12" s="12" t="inlineStr">
        <is>
          <t>Diagnostics</t>
        </is>
      </c>
      <c r="C12" s="13" t="inlineStr">
        <is>
          <t>Diagnostic: BIDMAS and Using a Calculator [MF00.06]</t>
        </is>
      </c>
      <c r="D12" s="12" t="inlineStr">
        <is>
          <t>This is a short diagnostic with questions on the topic of BIDMAS and Using a Calculator.</t>
        </is>
      </c>
      <c r="E12" s="12" t="inlineStr">
        <is>
          <t>454e1d51-7e1c-41bf-aa29-ed876525a0be</t>
        </is>
      </c>
    </row>
    <row r="13" ht="45" customHeight="1">
      <c r="A13" s="12" t="inlineStr">
        <is>
          <t>Diagnostics</t>
        </is>
      </c>
      <c r="B13" s="12" t="inlineStr">
        <is>
          <t>Diagnostics</t>
        </is>
      </c>
      <c r="C13" s="13" t="inlineStr">
        <is>
          <t>Diagnostic: Fractions [MF00.07]</t>
        </is>
      </c>
      <c r="D13" s="12" t="inlineStr">
        <is>
          <t>This is a short diagnostic with questions on the topic of Fractions.</t>
        </is>
      </c>
      <c r="E13" s="12" t="inlineStr">
        <is>
          <t>9d09ab00-4102-4e47-91e3-aafeda9d41b4</t>
        </is>
      </c>
    </row>
    <row r="14" ht="45" customHeight="1">
      <c r="A14" s="12" t="inlineStr">
        <is>
          <t>Diagnostics</t>
        </is>
      </c>
      <c r="B14" s="12" t="inlineStr">
        <is>
          <t>Diagnostics</t>
        </is>
      </c>
      <c r="C14" s="13" t="inlineStr">
        <is>
          <t>Diagnostic: Fractions: Addition and Subtraction [MF00.08]</t>
        </is>
      </c>
      <c r="D14" s="12" t="inlineStr">
        <is>
          <t>This is a short diagnostic with questions on the topic of Fractions: Addition and Subtraction.</t>
        </is>
      </c>
      <c r="E14" s="12" t="inlineStr">
        <is>
          <t>f976d913-7931-4c19-b57f-bc950657b3fa</t>
        </is>
      </c>
    </row>
    <row r="15" ht="45" customHeight="1">
      <c r="A15" s="12" t="inlineStr">
        <is>
          <t>Diagnostics</t>
        </is>
      </c>
      <c r="B15" s="12" t="inlineStr">
        <is>
          <t>Diagnostics</t>
        </is>
      </c>
      <c r="C15" s="13" t="inlineStr">
        <is>
          <t>Diagnostic: Fractions: Multiplication and Division [MF00.09]</t>
        </is>
      </c>
      <c r="D15" s="12" t="inlineStr">
        <is>
          <t>This is a short diagnostic with questions on the topic of Fractions: Multiplication and Division.</t>
        </is>
      </c>
      <c r="E15" s="12" t="inlineStr">
        <is>
          <t>ab93153f-29a7-4a26-9f02-3439aa24b407</t>
        </is>
      </c>
    </row>
    <row r="16" ht="45" customHeight="1">
      <c r="A16" s="12" t="inlineStr">
        <is>
          <t>Diagnostics</t>
        </is>
      </c>
      <c r="B16" s="12" t="inlineStr">
        <is>
          <t>Diagnostics</t>
        </is>
      </c>
      <c r="C16" s="13" t="inlineStr">
        <is>
          <t>Diagnostic: Fractions of an Amount [MF00.10]</t>
        </is>
      </c>
      <c r="D16" s="12" t="inlineStr">
        <is>
          <t>This is a short diagnostic with questions on the topic of Fractions of an Amount.</t>
        </is>
      </c>
      <c r="E16" s="12" t="inlineStr">
        <is>
          <t>8db51a30-8aa8-463b-8a16-9b5e32f4f80b</t>
        </is>
      </c>
    </row>
    <row r="17" ht="45" customHeight="1">
      <c r="A17" s="12" t="inlineStr">
        <is>
          <t>Diagnostics</t>
        </is>
      </c>
      <c r="B17" s="12" t="inlineStr">
        <is>
          <t>Diagnostics</t>
        </is>
      </c>
      <c r="C17" s="13" t="inlineStr">
        <is>
          <t>Diagnostic: Percentage of an Amount [MF00.13]</t>
        </is>
      </c>
      <c r="D17" s="12" t="inlineStr">
        <is>
          <t>This is a short diagnostic with questions on the topic of Percentages.</t>
        </is>
      </c>
      <c r="E17" s="12" t="inlineStr">
        <is>
          <t>196d17c8-b38e-4a8b-bd3c-73915b310f43</t>
        </is>
      </c>
    </row>
    <row r="18" ht="45" customHeight="1">
      <c r="A18" s="12" t="inlineStr">
        <is>
          <t>Diagnostics</t>
        </is>
      </c>
      <c r="B18" s="12" t="inlineStr">
        <is>
          <t>Diagnostics</t>
        </is>
      </c>
      <c r="C18" s="13" t="inlineStr">
        <is>
          <t>Diagnostic: FDP Equivalence [MF00.14]</t>
        </is>
      </c>
      <c r="D18" s="12" t="inlineStr">
        <is>
          <t>This is a short diagnostic with questions on the topic of Fractions, Decimals and Percentages.</t>
        </is>
      </c>
      <c r="E18" s="12" t="inlineStr">
        <is>
          <t>470618f2-d146-4ec6-aa62-147e07746af1</t>
        </is>
      </c>
    </row>
    <row r="19" ht="45" customHeight="1">
      <c r="A19" s="12" t="inlineStr">
        <is>
          <t>Diagnostics</t>
        </is>
      </c>
      <c r="B19" s="12" t="inlineStr">
        <is>
          <t>Diagnostics</t>
        </is>
      </c>
      <c r="C19" s="13" t="inlineStr">
        <is>
          <t>Diagnostic: Percentages (Change, Error and Reverse) [MF00.17]</t>
        </is>
      </c>
      <c r="D19" s="12" t="inlineStr">
        <is>
          <t>This is a short diagnostic with questions on the topic of Percentages: Change, Error and Reverse.</t>
        </is>
      </c>
      <c r="E19" s="12" t="inlineStr">
        <is>
          <t>2e7a8843-012f-460b-943f-d7154316e3cb</t>
        </is>
      </c>
    </row>
    <row r="20" ht="45" customHeight="1">
      <c r="A20" s="12" t="inlineStr">
        <is>
          <t>Diagnostics</t>
        </is>
      </c>
      <c r="B20" s="12" t="inlineStr">
        <is>
          <t>Diagnostics</t>
        </is>
      </c>
      <c r="C20" s="13" t="inlineStr">
        <is>
          <t>Diagnostic: Ratio [MF00.21]</t>
        </is>
      </c>
      <c r="D20" s="12" t="inlineStr">
        <is>
          <t>This is a short diagnostic with questions on the topic of Ratio.</t>
        </is>
      </c>
      <c r="E20" s="12" t="inlineStr">
        <is>
          <t>79089c5d-3116-4c1c-83bd-6185236120b4</t>
        </is>
      </c>
    </row>
    <row r="21" ht="45" customHeight="1">
      <c r="A21" s="12" t="inlineStr">
        <is>
          <t>Diagnostics</t>
        </is>
      </c>
      <c r="B21" s="12" t="inlineStr">
        <is>
          <t>Diagnostics</t>
        </is>
      </c>
      <c r="C21" s="13" t="inlineStr">
        <is>
          <t>Diagnostic: Ratio (Sharing) [MF00.22]</t>
        </is>
      </c>
      <c r="D21" s="12" t="inlineStr">
        <is>
          <t>This is a short diagnostic with questions on the topic of Ratio: Sharing 1.</t>
        </is>
      </c>
      <c r="E21" s="12" t="inlineStr">
        <is>
          <t>784c1c0e-2fa4-4594-ae7c-b368a28883b7</t>
        </is>
      </c>
    </row>
    <row r="22" ht="45" customHeight="1">
      <c r="A22" s="12" t="inlineStr">
        <is>
          <t>Diagnostics</t>
        </is>
      </c>
      <c r="B22" s="12" t="inlineStr">
        <is>
          <t>Diagnostics</t>
        </is>
      </c>
      <c r="C22" s="13" t="inlineStr">
        <is>
          <t>Diagnostic: Proportion [MF00.23]</t>
        </is>
      </c>
      <c r="D22" s="12" t="inlineStr">
        <is>
          <t>This is a short diagnostic with questions on the topic of Proportion.</t>
        </is>
      </c>
      <c r="E22" s="12" t="inlineStr">
        <is>
          <t>5ad460b2-d9ea-4f80-93d1-f36dfdd5480b</t>
        </is>
      </c>
    </row>
    <row r="23" ht="45" customHeight="1">
      <c r="A23" s="12" t="inlineStr">
        <is>
          <t>Diagnostics</t>
        </is>
      </c>
      <c r="B23" s="12" t="inlineStr">
        <is>
          <t>Diagnostics</t>
        </is>
      </c>
      <c r="C23" s="13" t="inlineStr">
        <is>
          <t>Diagnostic: Direct and Inverse Proportion [MF00.24]</t>
        </is>
      </c>
      <c r="D23" s="12" t="inlineStr">
        <is>
          <t>This is a short diagnostic with questions on the topic of Direct and Inverse Proportion 1.</t>
        </is>
      </c>
      <c r="E23" s="12" t="inlineStr">
        <is>
          <t>0263a3fd-42dd-47b6-9a8e-0061b23de071</t>
        </is>
      </c>
    </row>
    <row r="24" ht="45" customHeight="1">
      <c r="A24" s="12" t="inlineStr">
        <is>
          <t>Diagnostics</t>
        </is>
      </c>
      <c r="B24" s="12" t="inlineStr">
        <is>
          <t>Diagnostics</t>
        </is>
      </c>
      <c r="C24" s="13" t="inlineStr">
        <is>
          <t>Topic Diagnostic: 2D Representation of 3D Shapes [MSA0.68]</t>
        </is>
      </c>
      <c r="D24" s="12" t="inlineStr">
        <is>
          <t>This is a short diagnostic assessment covering the topic area: 2D Representation of 3D Shapes.</t>
        </is>
      </c>
      <c r="E24" s="12" t="inlineStr">
        <is>
          <t>d5add316-94ee-4eed-ab26-6c7699b4aab4</t>
        </is>
      </c>
    </row>
    <row r="25" ht="45" customHeight="1">
      <c r="A25" s="12" t="inlineStr">
        <is>
          <t>Diagnostics</t>
        </is>
      </c>
      <c r="B25" s="12" t="inlineStr">
        <is>
          <t>Diagnostics</t>
        </is>
      </c>
      <c r="C25" s="13" t="inlineStr">
        <is>
          <t>Topic Diagnostic: Area and Perimeter [MSA0.66]</t>
        </is>
      </c>
      <c r="D25" s="12" t="inlineStr">
        <is>
          <t>This is a short diagnostic assessment covering the topic area: Area and Perimeter.</t>
        </is>
      </c>
      <c r="E25" s="12" t="inlineStr">
        <is>
          <t>49856198-fdf0-48d3-a990-4ddfc10b92f2</t>
        </is>
      </c>
    </row>
    <row r="26" ht="45" customHeight="1">
      <c r="A26" s="12" t="inlineStr">
        <is>
          <t>Diagnostics</t>
        </is>
      </c>
      <c r="B26" s="12" t="inlineStr">
        <is>
          <t>Diagnostics</t>
        </is>
      </c>
      <c r="C26" s="13" t="inlineStr">
        <is>
          <t>Topic Diagnostic: Circles [MSA0.67]</t>
        </is>
      </c>
      <c r="D26" s="12" t="inlineStr">
        <is>
          <t>This is a short diagnostic assessment covering the topic area: Circles.</t>
        </is>
      </c>
      <c r="E26" s="12" t="inlineStr">
        <is>
          <t>62c7eb1e-9a26-4aa6-b220-b20dcbc7faf8</t>
        </is>
      </c>
    </row>
    <row r="27" ht="45" customHeight="1">
      <c r="A27" s="12" t="inlineStr">
        <is>
          <t>Diagnostics</t>
        </is>
      </c>
      <c r="B27" s="12" t="inlineStr">
        <is>
          <t>Diagnostics</t>
        </is>
      </c>
      <c r="C27" s="13" t="inlineStr">
        <is>
          <t>Topic Diagnostic: Volume and Surface Area [MSA0.69]</t>
        </is>
      </c>
      <c r="D27" s="12" t="inlineStr">
        <is>
          <t>This is a short diagnostic assessment covering the topic area: Volume and Surface Area.</t>
        </is>
      </c>
      <c r="E27" s="12" t="inlineStr">
        <is>
          <t>7004ddee-71f2-443f-9155-54df39f87017</t>
        </is>
      </c>
    </row>
    <row r="28" ht="45" customHeight="1">
      <c r="A28" s="12" t="inlineStr">
        <is>
          <t>Diagnostics</t>
        </is>
      </c>
      <c r="B28" s="12" t="inlineStr">
        <is>
          <t>Diagnostics</t>
        </is>
      </c>
      <c r="C28" s="13" t="inlineStr">
        <is>
          <t>Topic Diagnostic: Scale Drawings [MSA0.70]</t>
        </is>
      </c>
      <c r="D28" s="12" t="inlineStr">
        <is>
          <t>This is a short diagnostic assessment covering the topic area: Scale Drawings.</t>
        </is>
      </c>
      <c r="E28" s="12" t="inlineStr">
        <is>
          <t>4d061cc0-1633-4602-8b71-d5180e085ac8</t>
        </is>
      </c>
    </row>
    <row r="29" ht="45" customHeight="1">
      <c r="A29" s="12" t="inlineStr">
        <is>
          <t>Diagnostics</t>
        </is>
      </c>
      <c r="B29" s="12" t="inlineStr">
        <is>
          <t>Diagnostics</t>
        </is>
      </c>
      <c r="C29" s="13" t="inlineStr">
        <is>
          <t>Diagnostic: Converting Metric Measures (Length and Mass) [MF00.59]</t>
        </is>
      </c>
      <c r="D29" s="12" t="inlineStr">
        <is>
          <t>This is a short diagnostic with questions on the topic of Measures 1.</t>
        </is>
      </c>
      <c r="E29" s="12" t="inlineStr">
        <is>
          <t>3b1dc5e7-131a-49fb-9c97-e1607c3625e7</t>
        </is>
      </c>
    </row>
    <row r="30" ht="45" customHeight="1">
      <c r="A30" s="12" t="inlineStr">
        <is>
          <t>Diagnostics</t>
        </is>
      </c>
      <c r="B30" s="12" t="inlineStr">
        <is>
          <t>Diagnostics</t>
        </is>
      </c>
      <c r="C30" s="13" t="inlineStr">
        <is>
          <t>Diagnostic: Converting Metric and Imperial Measures [MF00.60]</t>
        </is>
      </c>
      <c r="D30" s="12" t="inlineStr">
        <is>
          <t>This is a short diagnostic with questions on the topic of Measures 2.</t>
        </is>
      </c>
      <c r="E30" s="12" t="inlineStr">
        <is>
          <t>436a3290-6b33-4248-bab9-b5641f4f19df</t>
        </is>
      </c>
    </row>
    <row r="31" ht="45" customHeight="1">
      <c r="A31" s="12" t="inlineStr">
        <is>
          <t>Diagnostics</t>
        </is>
      </c>
      <c r="B31" s="12" t="inlineStr">
        <is>
          <t>Diagnostics</t>
        </is>
      </c>
      <c r="C31" s="13" t="inlineStr">
        <is>
          <t>Diagnostic: Measures of Time [MF00.61]</t>
        </is>
      </c>
      <c r="D31" s="12" t="inlineStr">
        <is>
          <t>This is a short diagnostic with questions on the topic of Measures of Time.</t>
        </is>
      </c>
      <c r="E31" s="12" t="inlineStr">
        <is>
          <t>09ff1211-4209-4d74-81df-ecfa68a9ded9</t>
        </is>
      </c>
    </row>
    <row r="32" ht="45" customHeight="1">
      <c r="A32" s="12" t="inlineStr">
        <is>
          <t>Diagnostics</t>
        </is>
      </c>
      <c r="B32" s="12" t="inlineStr">
        <is>
          <t>Diagnostics</t>
        </is>
      </c>
      <c r="C32" s="13" t="inlineStr">
        <is>
          <t>Diagnostic: Conversions [MF00.62]</t>
        </is>
      </c>
      <c r="D32" s="12" t="inlineStr">
        <is>
          <t>This is a short diagnostic with questions on the topic of Conversions.</t>
        </is>
      </c>
      <c r="E32" s="12" t="inlineStr">
        <is>
          <t>1028a7ad-b4ca-47b2-aa2f-95bd8a701f14</t>
        </is>
      </c>
    </row>
    <row r="33" ht="45" customHeight="1">
      <c r="A33" s="12" t="inlineStr">
        <is>
          <t>Diagnostics</t>
        </is>
      </c>
      <c r="B33" s="12" t="inlineStr">
        <is>
          <t>Diagnostics</t>
        </is>
      </c>
      <c r="C33" s="13" t="inlineStr">
        <is>
          <t>Diagnostic: Compound Measures: Speed [MF00.63]</t>
        </is>
      </c>
      <c r="D33" s="12" t="inlineStr">
        <is>
          <t>This is a short diagnostic with questions on the topic of Compound Measures: Speed.</t>
        </is>
      </c>
      <c r="E33" s="12" t="inlineStr">
        <is>
          <t>9497097f-7ee8-481f-a7f0-7a744ee37e42</t>
        </is>
      </c>
    </row>
    <row r="34" ht="45" customHeight="1">
      <c r="A34" s="12" t="inlineStr">
        <is>
          <t>Diagnostics</t>
        </is>
      </c>
      <c r="B34" s="12" t="inlineStr">
        <is>
          <t>Diagnostics</t>
        </is>
      </c>
      <c r="C34" s="13" t="inlineStr">
        <is>
          <t>Diagnostic: Calculating Probability [MF00.65]</t>
        </is>
      </c>
      <c r="D34" s="12" t="inlineStr">
        <is>
          <t>This is a short diagnostic with questions on the topic of Probability 1.</t>
        </is>
      </c>
      <c r="E34" s="12" t="inlineStr">
        <is>
          <t>5245db11-494c-4786-91ee-d9d40361accd</t>
        </is>
      </c>
    </row>
    <row r="35" ht="45" customHeight="1">
      <c r="A35" s="12" t="inlineStr">
        <is>
          <t>Diagnostics</t>
        </is>
      </c>
      <c r="B35" s="12" t="inlineStr">
        <is>
          <t>Diagnostics</t>
        </is>
      </c>
      <c r="C35" s="13" t="inlineStr">
        <is>
          <t>Diagnostic: Tree Diagrams [MF00.66]</t>
        </is>
      </c>
      <c r="D35" s="12" t="inlineStr">
        <is>
          <t>This is a short diagnostic with questions on the topic of Tree Diagrams 1.</t>
        </is>
      </c>
      <c r="E35" s="12" t="inlineStr">
        <is>
          <t>37bf20a0-2fe0-4975-8bd8-3c34cce5e5a3</t>
        </is>
      </c>
    </row>
    <row r="36" ht="45" customHeight="1">
      <c r="A36" s="12" t="inlineStr">
        <is>
          <t>Diagnostics</t>
        </is>
      </c>
      <c r="B36" s="12" t="inlineStr">
        <is>
          <t>Diagnostics</t>
        </is>
      </c>
      <c r="C36" s="13" t="inlineStr">
        <is>
          <t>Diagnostic: Collecting Data [MF00.68]</t>
        </is>
      </c>
      <c r="D36" s="12" t="inlineStr">
        <is>
          <t>This is a short diagnostic with questions on the topic of Collecting Data.</t>
        </is>
      </c>
      <c r="E36" s="12" t="inlineStr">
        <is>
          <t>c0940f81-9b0b-4eac-8cf3-e6bf4b1f95dd</t>
        </is>
      </c>
    </row>
    <row r="37" ht="45" customHeight="1">
      <c r="A37" s="12" t="inlineStr">
        <is>
          <t>Diagnostics</t>
        </is>
      </c>
      <c r="B37" s="12" t="inlineStr">
        <is>
          <t>Diagnostics</t>
        </is>
      </c>
      <c r="C37" s="13" t="inlineStr">
        <is>
          <t>Diagnostic: Displaying Data [MF00.69]</t>
        </is>
      </c>
      <c r="D37" s="12" t="inlineStr">
        <is>
          <t>This is a short diagnostic with questions on the topic of Displaying Data.</t>
        </is>
      </c>
      <c r="E37" s="12" t="inlineStr">
        <is>
          <t>90831eb2-4fad-4bd9-a9b8-4f867dd7f6d2</t>
        </is>
      </c>
    </row>
    <row r="38" ht="45" customHeight="1">
      <c r="A38" s="12" t="inlineStr">
        <is>
          <t>Diagnostics</t>
        </is>
      </c>
      <c r="B38" s="12" t="inlineStr">
        <is>
          <t>Diagnostics</t>
        </is>
      </c>
      <c r="C38" s="13" t="inlineStr">
        <is>
          <t>Diagnostic: Averages and the Range [MF00.70]</t>
        </is>
      </c>
      <c r="D38" s="12" t="inlineStr">
        <is>
          <t>This is a short diagnostic with questions on the topic of Averages and the Range.</t>
        </is>
      </c>
      <c r="E38" s="12" t="inlineStr">
        <is>
          <t>413e555d-dca7-44d3-ab82-c004c3f4aabe</t>
        </is>
      </c>
    </row>
    <row r="39" ht="45" customHeight="1">
      <c r="A39" s="12" t="inlineStr">
        <is>
          <t>Diagnostics</t>
        </is>
      </c>
      <c r="B39" s="12" t="inlineStr">
        <is>
          <t>Diagnostics</t>
        </is>
      </c>
      <c r="C39" s="13" t="inlineStr">
        <is>
          <t>Diagnostic: Box Plots [MH00.44]</t>
        </is>
      </c>
      <c r="D39" s="12" t="inlineStr">
        <is>
          <t>This is a short diagnostic with questions on the topic of Box Plots.</t>
        </is>
      </c>
      <c r="E39" s="12" t="inlineStr">
        <is>
          <t>8bd0043a-38a0-40a5-92f9-ae9fba4e8910</t>
        </is>
      </c>
    </row>
    <row r="40" ht="45" customHeight="1">
      <c r="A40" s="12" t="inlineStr">
        <is>
          <t>Basic Skills: Understanding Number</t>
        </is>
      </c>
      <c r="B40" s="12" t="inlineStr">
        <is>
          <t>Basic Skills: Understanding Number</t>
        </is>
      </c>
      <c r="C40" s="13" t="inlineStr">
        <is>
          <t>Reading Large Numbers [MD1.01]</t>
        </is>
      </c>
      <c r="D40" s="12" t="inlineStr">
        <is>
          <t>This nugget has learning material and questions covering the topic of Reading large numbers (Level 1).</t>
        </is>
      </c>
      <c r="E40" s="12" t="inlineStr">
        <is>
          <t>f5e02f43-b3f5-4d5c-8e62-07214729e73e</t>
        </is>
      </c>
    </row>
    <row r="41" ht="45" customHeight="1">
      <c r="A41" s="12" t="inlineStr">
        <is>
          <t>Basic Skills: Understanding Number</t>
        </is>
      </c>
      <c r="B41" s="12" t="inlineStr">
        <is>
          <t>Basic Skills: Understanding Number</t>
        </is>
      </c>
      <c r="C41" s="13" t="inlineStr">
        <is>
          <t>Writing Large Numbers [MD1.02]</t>
        </is>
      </c>
      <c r="D41" s="12" t="inlineStr">
        <is>
          <t>This nugget has learning material and questions covering the topic of Writing large numbers (Level 1).</t>
        </is>
      </c>
      <c r="E41" s="12" t="inlineStr">
        <is>
          <t>5f7dd84d-f5cc-4fd3-918d-8890b0c62fa3</t>
        </is>
      </c>
    </row>
    <row r="42" ht="45" customHeight="1">
      <c r="A42" s="12" t="inlineStr">
        <is>
          <t>Basic Skills: Understanding Number</t>
        </is>
      </c>
      <c r="B42" s="12" t="inlineStr">
        <is>
          <t>Basic Skills: Understanding Number</t>
        </is>
      </c>
      <c r="C42" s="13" t="inlineStr">
        <is>
          <t>Commutative Law [MF1.09]</t>
        </is>
      </c>
      <c r="D42" s="12" t="inlineStr">
        <is>
          <t>This nugget contains questions on using the law of commutativity.</t>
        </is>
      </c>
      <c r="E42" s="12" t="inlineStr">
        <is>
          <t>9d7c80ff-cd7d-4b38-b5ef-408fe3fdbad2</t>
        </is>
      </c>
    </row>
    <row r="43" ht="45" customHeight="1">
      <c r="A43" s="12" t="inlineStr">
        <is>
          <t>Basic Skills: Understanding Number</t>
        </is>
      </c>
      <c r="B43" s="12" t="inlineStr">
        <is>
          <t>Basic Skills: Understanding Number</t>
        </is>
      </c>
      <c r="C43" s="13" t="inlineStr">
        <is>
          <t>Associative Law [MF1.10]</t>
        </is>
      </c>
      <c r="D43" s="12" t="inlineStr">
        <is>
          <t>This nugget contains questions on using the law of associativity.</t>
        </is>
      </c>
      <c r="E43" s="12" t="inlineStr">
        <is>
          <t>ea23697a-324b-4f37-8c1b-92ab25b4aff1</t>
        </is>
      </c>
    </row>
    <row r="44" ht="45" customHeight="1">
      <c r="A44" s="12" t="inlineStr">
        <is>
          <t>Basic Skills: Understanding Number</t>
        </is>
      </c>
      <c r="B44" s="12" t="inlineStr">
        <is>
          <t>Basic Skills: Understanding Number</t>
        </is>
      </c>
      <c r="C44" s="13" t="inlineStr">
        <is>
          <t>Distributive Law [MF1.14]</t>
        </is>
      </c>
      <c r="D44" s="12" t="inlineStr">
        <is>
          <t>This nugget contains questions on using the law of distributivity.</t>
        </is>
      </c>
      <c r="E44" s="12" t="inlineStr">
        <is>
          <t>f039a215-1dd8-44f3-a9fc-fdd788d7d688</t>
        </is>
      </c>
    </row>
    <row r="45" ht="45" customHeight="1">
      <c r="A45" s="12" t="inlineStr">
        <is>
          <t>Basic Skills: Understanding Number</t>
        </is>
      </c>
      <c r="B45" s="12" t="inlineStr">
        <is>
          <t>Basic Skills: Understanding Number</t>
        </is>
      </c>
      <c r="C45" s="13" t="inlineStr">
        <is>
          <t>Integer Place Value [MF2.01]</t>
        </is>
      </c>
      <c r="D45" s="12" t="inlineStr">
        <is>
          <t xml:space="preserve">A nugget on understanding and using place value. </t>
        </is>
      </c>
      <c r="E45" s="12" t="inlineStr">
        <is>
          <t>07d27f57-89ba-4646-a66d-d74134132016</t>
        </is>
      </c>
    </row>
    <row r="46" ht="45" customHeight="1">
      <c r="A46" s="12" t="inlineStr">
        <is>
          <t>Basic Skills: Understanding Number</t>
        </is>
      </c>
      <c r="B46" s="12" t="inlineStr">
        <is>
          <t>Basic Skills: Understanding Number</t>
        </is>
      </c>
      <c r="C46" s="13" t="inlineStr">
        <is>
          <t>Mathematical Symbols [MF2.02]</t>
        </is>
      </c>
      <c r="D46" s="12" t="inlineStr">
        <is>
          <t xml:space="preserve">A nugget on using these symbols, =, ≠, &lt;, &gt;, ≤, ≥. </t>
        </is>
      </c>
      <c r="E46" s="12" t="inlineStr">
        <is>
          <t>5745a70c-42a7-4fac-850a-23514c552b23</t>
        </is>
      </c>
    </row>
    <row r="47" ht="45" customHeight="1">
      <c r="A47" s="12" t="inlineStr">
        <is>
          <t>Basic Skills: Understanding Number</t>
        </is>
      </c>
      <c r="B47" s="12" t="inlineStr">
        <is>
          <t>Basic Skills: Understanding Number</t>
        </is>
      </c>
      <c r="C47" s="13" t="inlineStr">
        <is>
          <t>Negative Numbers [MH2.03]</t>
        </is>
      </c>
      <c r="D47" s="12" t="inlineStr">
        <is>
          <t>A nugget on negative numbers and subtraction.</t>
        </is>
      </c>
      <c r="E47" s="12" t="inlineStr">
        <is>
          <t>ee2dc36d-a2c7-4a52-89b5-a5c117957073</t>
        </is>
      </c>
    </row>
    <row r="48" ht="45" customHeight="1">
      <c r="A48" s="12" t="inlineStr">
        <is>
          <t>Basic Skills: Understanding Number</t>
        </is>
      </c>
      <c r="B48" s="12" t="inlineStr">
        <is>
          <t>Basic Skills: Understanding Number</t>
        </is>
      </c>
      <c r="C48" s="13" t="inlineStr">
        <is>
          <t>Symmetrical Subtraction [MF2.04]</t>
        </is>
      </c>
      <c r="D48" s="12" t="inlineStr">
        <is>
          <t>This nugget contains questions on the symmetry of subtraction with 1 digit and 2 digit calculations.</t>
        </is>
      </c>
      <c r="E48" s="12" t="inlineStr">
        <is>
          <t>314ebf2b-1cce-4cb7-a2d8-ee8000b6770e</t>
        </is>
      </c>
    </row>
    <row r="49" ht="45" customHeight="1">
      <c r="A49" s="12" t="inlineStr">
        <is>
          <t>Basic Skills: Understanding Number</t>
        </is>
      </c>
      <c r="B49" s="12" t="inlineStr">
        <is>
          <t>Basic Skills: Understanding Number</t>
        </is>
      </c>
      <c r="C49" s="13" t="inlineStr">
        <is>
          <t>Zero Pairs [MF2.16]</t>
        </is>
      </c>
      <c r="D49" s="12" t="inlineStr">
        <is>
          <t>This nugget covers using +1 and -1 counters to form zero pairs to aid addition and subtraction calculations with negatives.</t>
        </is>
      </c>
      <c r="E49" s="12" t="inlineStr">
        <is>
          <t>fab110bd-fec8-489b-bb55-5cc293f6aca7</t>
        </is>
      </c>
    </row>
    <row r="50" ht="45" customHeight="1">
      <c r="A50" s="12" t="inlineStr">
        <is>
          <t>Basic Skills: Understanding Number</t>
        </is>
      </c>
      <c r="B50" s="12" t="inlineStr">
        <is>
          <t>Basic Skills: Understanding Number</t>
        </is>
      </c>
      <c r="C50" s="13" t="inlineStr">
        <is>
          <t>Adding Negatives [MF2.05]</t>
        </is>
      </c>
      <c r="D50" s="12" t="inlineStr">
        <is>
          <t>This nugget contains questions on adding negative numbers where there are multi-step calculations and worded questions.</t>
        </is>
      </c>
      <c r="E50" s="12" t="inlineStr">
        <is>
          <t>72186798-8bcd-4272-b8af-5ceadebe8e45</t>
        </is>
      </c>
    </row>
    <row r="51" ht="45" customHeight="1">
      <c r="A51" s="12" t="inlineStr">
        <is>
          <t>Basic Skills: Understanding Number</t>
        </is>
      </c>
      <c r="B51" s="12" t="inlineStr">
        <is>
          <t>Basic Skills: Understanding Number</t>
        </is>
      </c>
      <c r="C51" s="13" t="inlineStr">
        <is>
          <t>Subtracting Negatives [MF2.06]</t>
        </is>
      </c>
      <c r="D51" s="12" t="inlineStr">
        <is>
          <t>This nugget contains questions on subtracting negative numbers where there are multi-step calculations and worded questions.</t>
        </is>
      </c>
      <c r="E51" s="12" t="inlineStr">
        <is>
          <t>d65e647d-e4d5-4806-82df-f1462fc87181</t>
        </is>
      </c>
    </row>
    <row r="52" ht="45" customHeight="1">
      <c r="A52" s="12" t="inlineStr">
        <is>
          <t>Basic Skills: Understanding Number</t>
        </is>
      </c>
      <c r="B52" s="12" t="inlineStr">
        <is>
          <t>Basic Skills: Understanding Number</t>
        </is>
      </c>
      <c r="C52" s="13" t="inlineStr">
        <is>
          <t>Negatives and Positives [MH2.07]</t>
        </is>
      </c>
      <c r="D52" s="12" t="inlineStr">
        <is>
          <t>A nugget on applying the four operations to positive and negative numbers.</t>
        </is>
      </c>
      <c r="E52" s="12" t="inlineStr">
        <is>
          <t>edefb0c2-4686-48e9-adc6-d5da31d2fabe</t>
        </is>
      </c>
    </row>
    <row r="53" ht="45" customHeight="1">
      <c r="A53" s="12" t="inlineStr">
        <is>
          <t>Basic Skills: Understanding Number</t>
        </is>
      </c>
      <c r="B53" s="12" t="inlineStr">
        <is>
          <t>Basic Skills: Understanding Number</t>
        </is>
      </c>
      <c r="C53" s="13" t="inlineStr">
        <is>
          <t>Inverse Operations [MF2.18]</t>
        </is>
      </c>
      <c r="D53" s="12" t="inlineStr">
        <is>
          <t xml:space="preserve">This nugget covers the pairs of inverse operations: add and subtract, multiply and divide, and square and square root. </t>
        </is>
      </c>
      <c r="E53" s="12" t="inlineStr">
        <is>
          <t>f3d7022c-5ea8-4c78-a78f-8e2d014a5df2</t>
        </is>
      </c>
    </row>
    <row r="54" ht="45" customHeight="1">
      <c r="A54" s="12" t="inlineStr">
        <is>
          <t>Basic Skills: Understanding Number</t>
        </is>
      </c>
      <c r="B54" s="12" t="inlineStr">
        <is>
          <t>Basic Skills: Understanding Number</t>
        </is>
      </c>
      <c r="C54" s="13" t="inlineStr">
        <is>
          <t>Ordering Integers [MF2.08]</t>
        </is>
      </c>
      <c r="D54" s="12" t="inlineStr">
        <is>
          <t>A nugget on ordering integers.</t>
        </is>
      </c>
      <c r="E54" s="12" t="inlineStr">
        <is>
          <t>6dd2eb0e-e5e9-4f85-8036-b80b2ea18608</t>
        </is>
      </c>
    </row>
    <row r="55" ht="45" customHeight="1">
      <c r="A55" s="12" t="inlineStr">
        <is>
          <t>Basic Skills: Understanding Number</t>
        </is>
      </c>
      <c r="B55" s="12" t="inlineStr">
        <is>
          <t>Basic Skills: Understanding Number</t>
        </is>
      </c>
      <c r="C55" s="13" t="inlineStr">
        <is>
          <t>Ordering Decimals [MF2.09]</t>
        </is>
      </c>
      <c r="D55" s="12" t="inlineStr">
        <is>
          <t xml:space="preserve">A nugget on ordering decimals. </t>
        </is>
      </c>
      <c r="E55" s="12" t="inlineStr">
        <is>
          <t>fd6398ca-8fd0-401e-be9c-27117c6768fd</t>
        </is>
      </c>
    </row>
    <row r="56" ht="45" customHeight="1">
      <c r="A56" s="12" t="inlineStr">
        <is>
          <t>Basic Skills: Understanding Number</t>
        </is>
      </c>
      <c r="B56" s="12" t="inlineStr">
        <is>
          <t>Basic Skills: Understanding Number</t>
        </is>
      </c>
      <c r="C56" s="13" t="inlineStr">
        <is>
          <t>Ordering Negatives [MF2.10]</t>
        </is>
      </c>
      <c r="D56" s="12" t="inlineStr">
        <is>
          <t>A nugget on ordering negative integers</t>
        </is>
      </c>
      <c r="E56" s="12" t="inlineStr">
        <is>
          <t>23f65c13-2e56-4c12-8f26-9d28a6b4982d</t>
        </is>
      </c>
    </row>
    <row r="57" ht="45" customHeight="1">
      <c r="A57" s="12" t="inlineStr">
        <is>
          <t>Basic Skills: Understanding Number</t>
        </is>
      </c>
      <c r="B57" s="12" t="inlineStr">
        <is>
          <t>Basic Skills: Understanding Number</t>
        </is>
      </c>
      <c r="C57" s="13" t="inlineStr">
        <is>
          <t>Multiplying by Powers of Ten [MF2.11]</t>
        </is>
      </c>
      <c r="D57" s="12" t="inlineStr">
        <is>
          <t>This nugget contains questions on multiplying by powers of ten with varying digit numbers and decimal numbers.</t>
        </is>
      </c>
      <c r="E57" s="12" t="inlineStr">
        <is>
          <t>af4ad8fa-7eee-4f83-b4e5-8ed3b37f5cff</t>
        </is>
      </c>
    </row>
    <row r="58" ht="45" customHeight="1">
      <c r="A58" s="12" t="inlineStr">
        <is>
          <t>Basic Skills: Understanding Number</t>
        </is>
      </c>
      <c r="B58" s="12" t="inlineStr">
        <is>
          <t>Basic Skills: Understanding Number</t>
        </is>
      </c>
      <c r="C58" s="13" t="inlineStr">
        <is>
          <t>Dividing by Powers of Ten [MF2.12]</t>
        </is>
      </c>
      <c r="D58" s="12" t="inlineStr">
        <is>
          <t>This nugget contains questions on dividing by powers of ten with varying digit numbers and decimal numbers.</t>
        </is>
      </c>
      <c r="E58" s="12" t="inlineStr">
        <is>
          <t>67633657-12b1-407e-853b-26f81ca42ef0</t>
        </is>
      </c>
    </row>
    <row r="59" ht="45" customHeight="1">
      <c r="A59" s="12" t="inlineStr">
        <is>
          <t>Basic Skills: Understanding Number</t>
        </is>
      </c>
      <c r="B59" s="12" t="inlineStr">
        <is>
          <t>Basic Skills: Understanding Number</t>
        </is>
      </c>
      <c r="C59" s="13" t="inlineStr">
        <is>
          <t>Rounding to the nearest 10, 100 and 1000 [MF2.13]</t>
        </is>
      </c>
      <c r="D59" s="12" t="inlineStr">
        <is>
          <t>This nugget contains questions on rounding numbers to the nearest 10, 100 and 1000. The numbers increase in digits and include questions on rounding with 4, 5 and 6 digits.</t>
        </is>
      </c>
      <c r="E59" s="12" t="inlineStr">
        <is>
          <t>12e060a1-978c-416d-b2d0-a77a57b51f2a</t>
        </is>
      </c>
    </row>
    <row r="60" ht="45" customHeight="1">
      <c r="A60" s="12" t="inlineStr">
        <is>
          <t>Basic Skills: Understanding Number</t>
        </is>
      </c>
      <c r="B60" s="12" t="inlineStr">
        <is>
          <t>Basic Skills: Understanding Number</t>
        </is>
      </c>
      <c r="C60" s="13" t="inlineStr">
        <is>
          <t>Squares [MF12.01]</t>
        </is>
      </c>
      <c r="D60" s="12" t="inlineStr">
        <is>
          <t>This nugget contains questions on identifying what a square number is and how to work out square numbers.</t>
        </is>
      </c>
      <c r="E60" s="12" t="inlineStr">
        <is>
          <t>dd4f4ce2-7073-48ad-9cad-edd5f67ae492</t>
        </is>
      </c>
    </row>
    <row r="61" ht="45" customHeight="1">
      <c r="A61" s="12" t="inlineStr">
        <is>
          <t>Basic Skills: Understanding Number</t>
        </is>
      </c>
      <c r="B61" s="12" t="inlineStr">
        <is>
          <t>Basic Skills: Understanding Number</t>
        </is>
      </c>
      <c r="C61" s="13" t="inlineStr">
        <is>
          <t>Cubes [MF12.02]</t>
        </is>
      </c>
      <c r="D61" s="12" t="inlineStr">
        <is>
          <t>This nugget contains questions on identifying what a cube number is and how to work out cube numbers.</t>
        </is>
      </c>
      <c r="E61" s="12" t="inlineStr">
        <is>
          <t>3e91515d-b0bb-4bf4-85d5-37cae8afad56</t>
        </is>
      </c>
    </row>
    <row r="62" ht="45" customHeight="1">
      <c r="A62" s="12" t="inlineStr">
        <is>
          <t>Basic Skills: Understanding Number</t>
        </is>
      </c>
      <c r="B62" s="12" t="inlineStr">
        <is>
          <t>Basic Skills: Understanding Number</t>
        </is>
      </c>
      <c r="C62" s="13" t="inlineStr">
        <is>
          <t>Square Roots [MF12.08]</t>
        </is>
      </c>
      <c r="D62" s="12" t="inlineStr">
        <is>
          <t>This nugget covers understanding the square root symbol and knowing the square roots of the first 12 square numbers. Questions also cover estimating square roots using known values.</t>
        </is>
      </c>
      <c r="E62" s="12" t="inlineStr">
        <is>
          <t>6188c137-dd2e-400d-a352-47c5b965950e</t>
        </is>
      </c>
    </row>
    <row r="63" ht="45" customHeight="1">
      <c r="A63" s="12" t="inlineStr">
        <is>
          <t>Basic Skills: Four Operations</t>
        </is>
      </c>
      <c r="B63" s="12" t="inlineStr">
        <is>
          <t>Basic Skills: Four Operations</t>
        </is>
      </c>
      <c r="C63" s="13" t="inlineStr">
        <is>
          <t>Column Addition [MF3.01]</t>
        </is>
      </c>
      <c r="D63" s="12" t="inlineStr">
        <is>
          <t>A nugget on using column addition.</t>
        </is>
      </c>
      <c r="E63" s="12" t="inlineStr">
        <is>
          <t>964030a6-cc6d-49dc-8eb7-f7cd790dbb86</t>
        </is>
      </c>
    </row>
    <row r="64" ht="45" customHeight="1">
      <c r="A64" s="12" t="inlineStr">
        <is>
          <t>Basic Skills: Four Operations</t>
        </is>
      </c>
      <c r="B64" s="12" t="inlineStr">
        <is>
          <t>Basic Skills: Four Operations</t>
        </is>
      </c>
      <c r="C64" s="13" t="inlineStr">
        <is>
          <t>Column Subtraction [MF3.02]</t>
        </is>
      </c>
      <c r="D64" s="12" t="inlineStr">
        <is>
          <t>A nugget on using column subtraction.</t>
        </is>
      </c>
      <c r="E64" s="12" t="inlineStr">
        <is>
          <t>81e2c517-a781-441a-89d9-e00f1c939167</t>
        </is>
      </c>
    </row>
    <row r="65" ht="45" customHeight="1">
      <c r="A65" s="12" t="inlineStr">
        <is>
          <t>Basic Skills: Four Operations</t>
        </is>
      </c>
      <c r="B65" s="12" t="inlineStr">
        <is>
          <t>Basic Skills: Four Operations</t>
        </is>
      </c>
      <c r="C65" s="13" t="inlineStr">
        <is>
          <t>Addition and Subtraction: Worded Questions [MF3.03]</t>
        </is>
      </c>
      <c r="D65" s="12" t="inlineStr">
        <is>
          <t>This nugget contains worded questions on addition and subtraction that vary in levels of difficulty, including some harder interpretation questions.</t>
        </is>
      </c>
      <c r="E65" s="12" t="inlineStr">
        <is>
          <t>6e785c6f-86c2-4375-ba08-2e18d8efb1c2</t>
        </is>
      </c>
    </row>
    <row r="66" ht="45" customHeight="1">
      <c r="A66" s="12" t="inlineStr">
        <is>
          <t>Basic Skills: Four Operations</t>
        </is>
      </c>
      <c r="B66" s="12" t="inlineStr">
        <is>
          <t>Basic Skills: Four Operations</t>
        </is>
      </c>
      <c r="C66" s="13" t="inlineStr">
        <is>
          <t>Multiplying Negatives [MF3.04]</t>
        </is>
      </c>
      <c r="D66" s="12" t="inlineStr">
        <is>
          <t>This nugget contains questions on multiplying negative numbers with both positive and negative numbers. It includes caclulations multiplying 3 numbers together.</t>
        </is>
      </c>
      <c r="E66" s="12" t="inlineStr">
        <is>
          <t>21266966-e19c-4372-a095-6c213d439533</t>
        </is>
      </c>
    </row>
    <row r="67" ht="45" customHeight="1">
      <c r="A67" s="12" t="inlineStr">
        <is>
          <t>Basic Skills: Four Operations</t>
        </is>
      </c>
      <c r="B67" s="12" t="inlineStr">
        <is>
          <t>Basic Skills: Four Operations</t>
        </is>
      </c>
      <c r="C67" s="13" t="inlineStr">
        <is>
          <t>Dividing Negatives [MF3.05]</t>
        </is>
      </c>
      <c r="D67" s="12" t="inlineStr">
        <is>
          <t>This nugget contains questions on dividing negative numbers with both positive and negative numbers. It includes caclulations on dividing 3 numbers.</t>
        </is>
      </c>
      <c r="E67" s="12" t="inlineStr">
        <is>
          <t>f53ef1db-8fe7-4f2c-b2b9-5634f64739cc</t>
        </is>
      </c>
    </row>
    <row r="68" ht="45" customHeight="1">
      <c r="A68" s="12" t="inlineStr">
        <is>
          <t>Basic Skills: Four Operations</t>
        </is>
      </c>
      <c r="B68" s="12" t="inlineStr">
        <is>
          <t>Basic Skills: Four Operations</t>
        </is>
      </c>
      <c r="C68" s="13" t="inlineStr">
        <is>
          <t>Multiplying and Dividing with Negatives [MF3.06]</t>
        </is>
      </c>
      <c r="D68" s="12" t="inlineStr">
        <is>
          <t>A nugget on how to multiply and divide with negatives.</t>
        </is>
      </c>
      <c r="E68" s="12" t="inlineStr">
        <is>
          <t>5a25dcfb-d9b3-4497-9866-3ea0e781722e</t>
        </is>
      </c>
    </row>
    <row r="69" ht="45" customHeight="1">
      <c r="A69" s="12" t="inlineStr">
        <is>
          <t>Basic Skills: Four Operations</t>
        </is>
      </c>
      <c r="B69" s="12" t="inlineStr">
        <is>
          <t>Basic Skills: Four Operations</t>
        </is>
      </c>
      <c r="C69" s="13" t="inlineStr">
        <is>
          <t>Column Multiplication [MF3.07]</t>
        </is>
      </c>
      <c r="D69" s="12" t="inlineStr">
        <is>
          <t>A nugget on using column multiplication.</t>
        </is>
      </c>
      <c r="E69" s="12" t="inlineStr">
        <is>
          <t>dedf697d-0dce-44e2-8d7f-5952c96f8509</t>
        </is>
      </c>
    </row>
    <row r="70" ht="45" customHeight="1">
      <c r="A70" s="12" t="inlineStr">
        <is>
          <t>Basic Skills: Four Operations</t>
        </is>
      </c>
      <c r="B70" s="12" t="inlineStr">
        <is>
          <t>Basic Skills: Four Operations</t>
        </is>
      </c>
      <c r="C70" s="13" t="inlineStr">
        <is>
          <t>Grid Multiplication [MF3.08]</t>
        </is>
      </c>
      <c r="D70" s="12" t="inlineStr">
        <is>
          <t>This nugget contains questions using grid multiplication with a mixture of one and two digit numbers.</t>
        </is>
      </c>
      <c r="E70" s="12" t="inlineStr">
        <is>
          <t>e5569fa3-adf2-4001-919a-ae5eb6c45fba</t>
        </is>
      </c>
    </row>
    <row r="71" ht="45" customHeight="1">
      <c r="A71" s="12" t="inlineStr">
        <is>
          <t>Basic Skills: Four Operations</t>
        </is>
      </c>
      <c r="B71" s="12" t="inlineStr">
        <is>
          <t>Basic Skills: Four Operations</t>
        </is>
      </c>
      <c r="C71" s="13" t="inlineStr">
        <is>
          <t>Multiplication with Napier's Bones [MF3.09]</t>
        </is>
      </c>
      <c r="D71" s="12" t="inlineStr">
        <is>
          <t>A nugget on using Napier's Bones to solve multiplication problems.</t>
        </is>
      </c>
      <c r="E71" s="12" t="inlineStr">
        <is>
          <t>dc3b5e97-1082-45b5-8c73-654c0440827b</t>
        </is>
      </c>
    </row>
    <row r="72" ht="45" customHeight="1">
      <c r="A72" s="12" t="inlineStr">
        <is>
          <t>Basic Skills: Four Operations</t>
        </is>
      </c>
      <c r="B72" s="12" t="inlineStr">
        <is>
          <t>Basic Skills: Four Operations</t>
        </is>
      </c>
      <c r="C72" s="13" t="inlineStr">
        <is>
          <t>Testing for Divisibility [MF3.10]</t>
        </is>
      </c>
      <c r="D72" s="12" t="inlineStr">
        <is>
          <t>This nugget contains questions on testing for divisibility with a focus on the 2, 3, 5 and 10 timestable.</t>
        </is>
      </c>
      <c r="E72" s="12" t="inlineStr">
        <is>
          <t>bde0bdd9-53d4-4519-9269-e64bb7cd742b</t>
        </is>
      </c>
    </row>
    <row r="73" ht="45" customHeight="1">
      <c r="A73" s="12" t="inlineStr">
        <is>
          <t>Basic Skills: Four Operations</t>
        </is>
      </c>
      <c r="B73" s="12" t="inlineStr">
        <is>
          <t>Basic Skills: Four Operations</t>
        </is>
      </c>
      <c r="C73" s="13" t="inlineStr">
        <is>
          <t>Short Division [MF3.11]</t>
        </is>
      </c>
      <c r="D73" s="12" t="inlineStr">
        <is>
          <t>A nugget on how to use short division.</t>
        </is>
      </c>
      <c r="E73" s="12" t="inlineStr">
        <is>
          <t>1af54528-1a5c-4b6f-b08c-5a1c0cff4e5a</t>
        </is>
      </c>
    </row>
    <row r="74" ht="45" customHeight="1">
      <c r="A74" s="12" t="inlineStr">
        <is>
          <t>Basic Skills: Four Operations</t>
        </is>
      </c>
      <c r="B74" s="12" t="inlineStr">
        <is>
          <t>Basic Skills: Four Operations</t>
        </is>
      </c>
      <c r="C74" s="13" t="inlineStr">
        <is>
          <t>Dividing by Multi-Digit Numbers [MF3.12]</t>
        </is>
      </c>
      <c r="D74" s="12" t="inlineStr">
        <is>
          <t>This nugget contains questions on dividing by multi-digit numbers (3 and 4) where there are no remainders.</t>
        </is>
      </c>
      <c r="E74" s="12" t="inlineStr">
        <is>
          <t>5772d8bc-c004-464d-a210-0e2c1b9f9a3d</t>
        </is>
      </c>
    </row>
    <row r="75" ht="45" customHeight="1">
      <c r="A75" s="12" t="inlineStr">
        <is>
          <t>Basic Skills: Four Operations</t>
        </is>
      </c>
      <c r="B75" s="12" t="inlineStr">
        <is>
          <t>Basic Skills: Four Operations</t>
        </is>
      </c>
      <c r="C75" s="13" t="inlineStr">
        <is>
          <t>Multiplication and Division: Worded Questions [MF3.13]</t>
        </is>
      </c>
      <c r="D75" s="12" t="inlineStr">
        <is>
          <t>This nugget contains worded questions on multiplication and division that vary in levels of difficulty, including some harder questions with more digits.</t>
        </is>
      </c>
      <c r="E75" s="12" t="inlineStr">
        <is>
          <t>b3ea5e31-85fc-4e79-9ba7-522bdfe98d92</t>
        </is>
      </c>
    </row>
    <row r="76" ht="45" customHeight="1">
      <c r="A76" s="12" t="inlineStr">
        <is>
          <t>Basic Skills: Four Operations</t>
        </is>
      </c>
      <c r="B76" s="12" t="inlineStr">
        <is>
          <t>Basic Skills: Four Operations</t>
        </is>
      </c>
      <c r="C76" s="13" t="inlineStr">
        <is>
          <t>BIDMAS Introduction [MF3.14]</t>
        </is>
      </c>
      <c r="D76" s="12" t="inlineStr">
        <is>
          <t>A nugget introducing the basics of BIDMAS.</t>
        </is>
      </c>
      <c r="E76" s="12" t="inlineStr">
        <is>
          <t>f78e1525-aac5-4a59-bb89-a89c2ca29bca</t>
        </is>
      </c>
    </row>
    <row r="77" ht="45" customHeight="1">
      <c r="A77" s="12" t="inlineStr">
        <is>
          <t>Basic Skills: Four Operations</t>
        </is>
      </c>
      <c r="B77" s="12" t="inlineStr">
        <is>
          <t>Basic Skills: Four Operations</t>
        </is>
      </c>
      <c r="C77" s="13" t="inlineStr">
        <is>
          <t>BIDMAS Intermediate [MF3.15]</t>
        </is>
      </c>
      <c r="D77" s="12" t="inlineStr">
        <is>
          <t>A nugget on how to answer more difficult BIDMAS questions.</t>
        </is>
      </c>
      <c r="E77" s="12" t="inlineStr">
        <is>
          <t>a4eb818a-c8e8-4a20-8e64-1e22319e042d</t>
        </is>
      </c>
    </row>
    <row r="78" ht="45" customHeight="1">
      <c r="A78" s="12" t="inlineStr">
        <is>
          <t>Basic Skills: Four Operations</t>
        </is>
      </c>
      <c r="B78" s="12" t="inlineStr">
        <is>
          <t>Basic Skills: Four Operations</t>
        </is>
      </c>
      <c r="C78" s="13" t="inlineStr">
        <is>
          <t>BIDMAS Advanced [MF3.16]</t>
        </is>
      </c>
      <c r="D78" s="12" t="inlineStr">
        <is>
          <t>A nugget on the most difficult concepts in BIDMAS.</t>
        </is>
      </c>
      <c r="E78" s="12" t="inlineStr">
        <is>
          <t>85fd3a0c-5e25-4d3e-9c96-37b52917f0fc</t>
        </is>
      </c>
    </row>
    <row r="79" ht="45" customHeight="1">
      <c r="A79" s="12" t="inlineStr">
        <is>
          <t>Basic Skills: Four Operations</t>
        </is>
      </c>
      <c r="B79" s="12" t="inlineStr">
        <is>
          <t>Basic Skills: Four Operations</t>
        </is>
      </c>
      <c r="C79" s="13" t="inlineStr">
        <is>
          <t>Using a Scientific Calculator 1: Powers and Roots of a Single Number [MF3.17]</t>
        </is>
      </c>
      <c r="D79" s="12" t="inlineStr">
        <is>
          <t>This nugget contains questions on using a scientific calculator, working with different operations such as powers, roots and fractions. It is based on the Casio calculator fx-83 PLUS.</t>
        </is>
      </c>
      <c r="E79" s="12" t="inlineStr">
        <is>
          <t>b2e98397-2e78-4f11-a73d-8d2c13677f8c</t>
        </is>
      </c>
    </row>
    <row r="80" ht="45" customHeight="1">
      <c r="A80" s="12" t="inlineStr">
        <is>
          <t>Basic Skills: Four Operations</t>
        </is>
      </c>
      <c r="B80" s="12" t="inlineStr">
        <is>
          <t>Basic Skills: Four Operations</t>
        </is>
      </c>
      <c r="C80" s="13" t="inlineStr">
        <is>
          <t>Using a Calculator 2: Multiple Numbers [MF3.18]</t>
        </is>
      </c>
      <c r="D80" s="12" t="inlineStr">
        <is>
          <t>This nugget contains questions on using a scientific calculator, working with different calculations that have brackets, powers, roots and fractions. It is based on the Casio calculator fx-83 PLUS.</t>
        </is>
      </c>
      <c r="E80" s="12" t="inlineStr">
        <is>
          <t>a768bd32-b74a-4391-9be2-8f711b214912</t>
        </is>
      </c>
    </row>
    <row r="81" ht="45" customHeight="1">
      <c r="A81" s="12" t="inlineStr">
        <is>
          <t>Basic Skills: Four Operations</t>
        </is>
      </c>
      <c r="B81" s="12" t="inlineStr">
        <is>
          <t>Basic Skills: Four Operations</t>
        </is>
      </c>
      <c r="C81" s="13" t="inlineStr">
        <is>
          <t>Long Division [MF3.19]</t>
        </is>
      </c>
      <c r="D81" s="12" t="inlineStr">
        <is>
          <t xml:space="preserve">This nugget contains questions on long division where there are answers given in varying forms such as integer, fraction, remainder and decimal. </t>
        </is>
      </c>
      <c r="E81" s="12" t="inlineStr">
        <is>
          <t>dc794e52-8d87-43cb-bdef-ecdef9f4ea06</t>
        </is>
      </c>
    </row>
    <row r="82" ht="45" customHeight="1">
      <c r="A82" s="12" t="inlineStr">
        <is>
          <t>Basic Skills: Working with Fractions</t>
        </is>
      </c>
      <c r="B82" s="12" t="inlineStr">
        <is>
          <t>Basic Skills: Working with Fractions</t>
        </is>
      </c>
      <c r="C82" s="13" t="inlineStr">
        <is>
          <t>Expressing Fractions [MF4.01]</t>
        </is>
      </c>
      <c r="D82" s="12" t="inlineStr">
        <is>
          <t>This nugget has learning material and questions covering the topic of Expressing Fractions.</t>
        </is>
      </c>
      <c r="E82" s="12" t="inlineStr">
        <is>
          <t>e4a378fb-4522-44ad-9450-e2bf28984dc4</t>
        </is>
      </c>
    </row>
    <row r="83" ht="45" customHeight="1">
      <c r="A83" s="12" t="inlineStr">
        <is>
          <t>Basic Skills: Working with Fractions</t>
        </is>
      </c>
      <c r="B83" s="12" t="inlineStr">
        <is>
          <t>Basic Skills: Working with Fractions</t>
        </is>
      </c>
      <c r="C83" s="13" t="inlineStr">
        <is>
          <t>Ordering Fractions [MF4.02]</t>
        </is>
      </c>
      <c r="D83" s="12" t="inlineStr">
        <is>
          <t>This nugget has learning material and questions covering the topic of Ordering fractions.</t>
        </is>
      </c>
      <c r="E83" s="12" t="inlineStr">
        <is>
          <t>99efffa3-9fda-403a-bf72-2539bf441868</t>
        </is>
      </c>
    </row>
    <row r="84" ht="45" customHeight="1">
      <c r="A84" s="12" t="inlineStr">
        <is>
          <t>Basic Skills: Working with Fractions</t>
        </is>
      </c>
      <c r="B84" s="12" t="inlineStr">
        <is>
          <t>Basic Skills: Working with Fractions</t>
        </is>
      </c>
      <c r="C84" s="13" t="inlineStr">
        <is>
          <t>Equivalent Fractions [MF4.03]</t>
        </is>
      </c>
      <c r="D84" s="12" t="inlineStr">
        <is>
          <t>This nugget has learning material and questions covering the topic of Equivalent fractions.</t>
        </is>
      </c>
      <c r="E84" s="12" t="inlineStr">
        <is>
          <t>6e76a990-8067-44a9-91ea-14deca80f7da</t>
        </is>
      </c>
    </row>
    <row r="85" ht="45" customHeight="1">
      <c r="A85" s="12" t="inlineStr">
        <is>
          <t>Basic Skills: Working with Fractions</t>
        </is>
      </c>
      <c r="B85" s="12" t="inlineStr">
        <is>
          <t>Basic Skills: Working with Fractions</t>
        </is>
      </c>
      <c r="C85" s="13" t="inlineStr">
        <is>
          <t>Simplifying Fractions [MF4.04]</t>
        </is>
      </c>
      <c r="D85" s="12" t="inlineStr">
        <is>
          <t>This nugget has learning material and questions covering the topic of Simplifying fractions.</t>
        </is>
      </c>
      <c r="E85" s="12" t="inlineStr">
        <is>
          <t>2dde069a-2dc1-48b7-a701-eb344f172521</t>
        </is>
      </c>
    </row>
    <row r="86" ht="45" customHeight="1">
      <c r="A86" s="12" t="inlineStr">
        <is>
          <t>Basic Skills: Working with Fractions</t>
        </is>
      </c>
      <c r="B86" s="12" t="inlineStr">
        <is>
          <t>Basic Skills: Working with Fractions</t>
        </is>
      </c>
      <c r="C86" s="13" t="inlineStr">
        <is>
          <t>Shading Fractions [MF4.05]</t>
        </is>
      </c>
      <c r="D86" s="12" t="inlineStr">
        <is>
          <t>This nugget has learning material and questions covering the topic of Shading fractions.</t>
        </is>
      </c>
      <c r="E86" s="12" t="inlineStr">
        <is>
          <t>6b8ad1af-592d-49ab-8359-219ec7a9f821</t>
        </is>
      </c>
    </row>
    <row r="87" ht="45" customHeight="1">
      <c r="A87" s="12" t="inlineStr">
        <is>
          <t>Basic Skills: Working with Fractions</t>
        </is>
      </c>
      <c r="B87" s="12" t="inlineStr">
        <is>
          <t>Basic Skills: Working with Fractions</t>
        </is>
      </c>
      <c r="C87" s="13" t="inlineStr">
        <is>
          <t>Mixed and Improper Fractions [MF4.06]</t>
        </is>
      </c>
      <c r="D87" s="12" t="inlineStr">
        <is>
          <t>This nugget has learning material and questions covering the topic of Mixed and improper fractions.</t>
        </is>
      </c>
      <c r="E87" s="12" t="inlineStr">
        <is>
          <t>76d06b62-428e-4e30-8eb9-7542dccf22c0</t>
        </is>
      </c>
    </row>
    <row r="88" ht="45" customHeight="1">
      <c r="A88" s="12" t="inlineStr">
        <is>
          <t>Basic Skills: Working with Fractions</t>
        </is>
      </c>
      <c r="B88" s="12" t="inlineStr">
        <is>
          <t>Basic Skills: Working with Fractions</t>
        </is>
      </c>
      <c r="C88" s="13" t="inlineStr">
        <is>
          <t>Adding Fractions 1: Same Denominator [MF4.07]</t>
        </is>
      </c>
      <c r="D88" s="12" t="inlineStr">
        <is>
          <t>This nugget has learning material and questions covering the topic of Adding Fractions 1.</t>
        </is>
      </c>
      <c r="E88" s="12" t="inlineStr">
        <is>
          <t>1f6a5b6f-b9d7-4c06-8f99-3c51b73e3bc5</t>
        </is>
      </c>
    </row>
    <row r="89" ht="45" customHeight="1">
      <c r="A89" s="12" t="inlineStr">
        <is>
          <t>Basic Skills: Working with Fractions</t>
        </is>
      </c>
      <c r="B89" s="12" t="inlineStr">
        <is>
          <t>Basic Skills: Working with Fractions</t>
        </is>
      </c>
      <c r="C89" s="13" t="inlineStr">
        <is>
          <t>Adding Fractions 2: Convert 1 Denominator [MF4.08]</t>
        </is>
      </c>
      <c r="D89" s="12" t="inlineStr">
        <is>
          <t>This nugget has learning material and questions covering the topic of Adding Fractions 2.</t>
        </is>
      </c>
      <c r="E89" s="12" t="inlineStr">
        <is>
          <t>7ee576e7-85b1-438f-ac80-1069a0f746ac</t>
        </is>
      </c>
    </row>
    <row r="90" ht="45" customHeight="1">
      <c r="A90" s="12" t="inlineStr">
        <is>
          <t>Basic Skills: Working with Fractions</t>
        </is>
      </c>
      <c r="B90" s="12" t="inlineStr">
        <is>
          <t>Basic Skills: Working with Fractions</t>
        </is>
      </c>
      <c r="C90" s="13" t="inlineStr">
        <is>
          <t>Adding Fractions 3: Convert 1 Denominator (Sum &gt;1 ) [MF4.09]</t>
        </is>
      </c>
      <c r="D90" s="12" t="inlineStr">
        <is>
          <t>This nugget has learning material and questions covering the topic of Adding Fractions 3.</t>
        </is>
      </c>
      <c r="E90" s="12" t="inlineStr">
        <is>
          <t>d9cb1af1-e8b2-4899-8bbc-e62eded5a568</t>
        </is>
      </c>
    </row>
    <row r="91" ht="45" customHeight="1">
      <c r="A91" s="12" t="inlineStr">
        <is>
          <t>Basic Skills: Working with Fractions</t>
        </is>
      </c>
      <c r="B91" s="12" t="inlineStr">
        <is>
          <t>Basic Skills: Working with Fractions</t>
        </is>
      </c>
      <c r="C91" s="13" t="inlineStr">
        <is>
          <t>Adding Fractions 4: Convert all Denominators [MF4.10]</t>
        </is>
      </c>
      <c r="D91" s="12" t="inlineStr">
        <is>
          <t>This nugget has learning material and questions covering the topic of Adding Fractions 4.</t>
        </is>
      </c>
      <c r="E91" s="12" t="inlineStr">
        <is>
          <t>5cfa7edb-25b4-4794-99e2-d78811be9e4f</t>
        </is>
      </c>
    </row>
    <row r="92" ht="45" customHeight="1">
      <c r="A92" s="12" t="inlineStr">
        <is>
          <t>Basic Skills: Working with Fractions</t>
        </is>
      </c>
      <c r="B92" s="12" t="inlineStr">
        <is>
          <t>Basic Skills: Working with Fractions</t>
        </is>
      </c>
      <c r="C92" s="13" t="inlineStr">
        <is>
          <t>Fractions: Subtracting from 1 [MF4.36]</t>
        </is>
      </c>
      <c r="D92" s="12" t="inlineStr">
        <is>
          <t>This nugget has learning material and questions covering the topic of subtracting fractions from 1.</t>
        </is>
      </c>
      <c r="E92" s="12" t="inlineStr">
        <is>
          <t>f49af25f-bb98-4120-bc0a-ae137bbcbcf9</t>
        </is>
      </c>
    </row>
    <row r="93" ht="45" customHeight="1">
      <c r="A93" s="12" t="inlineStr">
        <is>
          <t>Basic Skills: Working with Fractions</t>
        </is>
      </c>
      <c r="B93" s="12" t="inlineStr">
        <is>
          <t>Basic Skills: Working with Fractions</t>
        </is>
      </c>
      <c r="C93" s="13" t="inlineStr">
        <is>
          <t>Subtracting Fractions [MF4.11]</t>
        </is>
      </c>
      <c r="D93" s="12" t="inlineStr">
        <is>
          <t>This nugget has learning material and questions covering the topic of Subtracting Fractions.</t>
        </is>
      </c>
      <c r="E93" s="12" t="inlineStr">
        <is>
          <t>c86812ee-889e-4fb1-99f8-5075950f0404</t>
        </is>
      </c>
    </row>
    <row r="94" ht="45" customHeight="1">
      <c r="A94" s="12" t="inlineStr">
        <is>
          <t>Basic Skills: Working with Fractions</t>
        </is>
      </c>
      <c r="B94" s="12" t="inlineStr">
        <is>
          <t>Basic Skills: Working with Fractions</t>
        </is>
      </c>
      <c r="C94" s="13" t="inlineStr">
        <is>
          <t>Adding and Subtracting Fractions [MF4.12]</t>
        </is>
      </c>
      <c r="D94" s="12" t="inlineStr">
        <is>
          <t>This nugget has learning material and questions covering the topic of Adding and Subtracting Fractions.</t>
        </is>
      </c>
      <c r="E94" s="12" t="inlineStr">
        <is>
          <t>5009eb74-fe77-443c-803d-c78ab2c4e3ff</t>
        </is>
      </c>
    </row>
    <row r="95" ht="45" customHeight="1">
      <c r="A95" s="12" t="inlineStr">
        <is>
          <t>Basic Skills: Working with Fractions</t>
        </is>
      </c>
      <c r="B95" s="12" t="inlineStr">
        <is>
          <t>Basic Skills: Working with Fractions</t>
        </is>
      </c>
      <c r="C95" s="13" t="inlineStr">
        <is>
          <t>Adding Improper Fractions [MF4.13]</t>
        </is>
      </c>
      <c r="D95" s="12" t="inlineStr">
        <is>
          <t>This nugget has learning material and questions covering the topic of Adding Improper Fractions.</t>
        </is>
      </c>
      <c r="E95" s="12" t="inlineStr">
        <is>
          <t>37557383-6c5a-427a-8c64-2ac85312ceda</t>
        </is>
      </c>
    </row>
    <row r="96" ht="45" customHeight="1">
      <c r="A96" s="12" t="inlineStr">
        <is>
          <t>Basic Skills: Working with Fractions</t>
        </is>
      </c>
      <c r="B96" s="12" t="inlineStr">
        <is>
          <t>Basic Skills: Working with Fractions</t>
        </is>
      </c>
      <c r="C96" s="13" t="inlineStr">
        <is>
          <t>Adding Mixed Numbers [MF4.14]</t>
        </is>
      </c>
      <c r="D96" s="12" t="inlineStr">
        <is>
          <t>This nugget has learning material and questions covering the topic of Adding Mixed Numbers.</t>
        </is>
      </c>
      <c r="E96" s="12" t="inlineStr">
        <is>
          <t>92823b95-fb29-4e34-86e2-f1683855b952</t>
        </is>
      </c>
    </row>
    <row r="97" ht="45" customHeight="1">
      <c r="A97" s="12" t="inlineStr">
        <is>
          <t>Basic Skills: Working with Fractions</t>
        </is>
      </c>
      <c r="B97" s="12" t="inlineStr">
        <is>
          <t>Basic Skills: Working with Fractions</t>
        </is>
      </c>
      <c r="C97" s="13" t="inlineStr">
        <is>
          <t>Adding Improper Fractions and Mixed Numbers [MF4.15]</t>
        </is>
      </c>
      <c r="D97" s="12" t="inlineStr">
        <is>
          <t>This nugget has learning material and questions covering the topic of Adding Improper Fractions and Mixed Numbers.</t>
        </is>
      </c>
      <c r="E97" s="12" t="inlineStr">
        <is>
          <t>bb62d692-2d40-4c50-9188-3769684a96f6</t>
        </is>
      </c>
    </row>
    <row r="98" ht="45" customHeight="1">
      <c r="A98" s="12" t="inlineStr">
        <is>
          <t>Basic Skills: Working with Fractions</t>
        </is>
      </c>
      <c r="B98" s="12" t="inlineStr">
        <is>
          <t>Basic Skills: Working with Fractions</t>
        </is>
      </c>
      <c r="C98" s="13" t="inlineStr">
        <is>
          <t>Subtracting Improper Fractions [MF4.16]</t>
        </is>
      </c>
      <c r="D98" s="12" t="inlineStr">
        <is>
          <t>This nugget has learning material and questions covering the topic of Subtracting Improper Fractions.</t>
        </is>
      </c>
      <c r="E98" s="12" t="inlineStr">
        <is>
          <t>b4706179-e0b2-4b6d-abb9-9ef69486b323</t>
        </is>
      </c>
    </row>
    <row r="99" ht="45" customHeight="1">
      <c r="A99" s="12" t="inlineStr">
        <is>
          <t>Basic Skills: Working with Fractions</t>
        </is>
      </c>
      <c r="B99" s="12" t="inlineStr">
        <is>
          <t>Basic Skills: Working with Fractions</t>
        </is>
      </c>
      <c r="C99" s="13" t="inlineStr">
        <is>
          <t>Subtracting Mixed Numbers [MF4.17]</t>
        </is>
      </c>
      <c r="D99" s="12" t="inlineStr">
        <is>
          <t>This nugget has learning material and questions covering the topic of Subtracting Mixed Numbers.</t>
        </is>
      </c>
      <c r="E99" s="12" t="inlineStr">
        <is>
          <t>4cf46e52-c90e-4b50-b372-4c87492b24be</t>
        </is>
      </c>
    </row>
    <row r="100" ht="45" customHeight="1">
      <c r="A100" s="12" t="inlineStr">
        <is>
          <t>Basic Skills: Working with Fractions</t>
        </is>
      </c>
      <c r="B100" s="12" t="inlineStr">
        <is>
          <t>Basic Skills: Working with Fractions</t>
        </is>
      </c>
      <c r="C100" s="13" t="inlineStr">
        <is>
          <t>Subtracting Improper Fractions and Mixed Numbers [MF4.18]</t>
        </is>
      </c>
      <c r="D100" s="12" t="inlineStr">
        <is>
          <t>This nugget has learning material and questions covering the topic of Subtracting Improper Fractions and Mixed Numbers.</t>
        </is>
      </c>
      <c r="E100" s="12" t="inlineStr">
        <is>
          <t>1451a6ea-25e6-41d6-9ea3-c40a9ec0beb2</t>
        </is>
      </c>
    </row>
    <row r="101" ht="45" customHeight="1">
      <c r="A101" s="12" t="inlineStr">
        <is>
          <t>Basic Skills: Working with Fractions</t>
        </is>
      </c>
      <c r="B101" s="12" t="inlineStr">
        <is>
          <t>Basic Skills: Working with Fractions</t>
        </is>
      </c>
      <c r="C101" s="13" t="inlineStr">
        <is>
          <t>Adding and Subtracting Improper Fractions [MF4.19]</t>
        </is>
      </c>
      <c r="D101" s="12" t="inlineStr">
        <is>
          <t>This nugget has learning material and questions covering the topic of Adding and Subtracting Improper Fractions.</t>
        </is>
      </c>
      <c r="E101" s="12" t="inlineStr">
        <is>
          <t>4567c26c-fb8b-41cf-af4a-e6a8427d6d7a</t>
        </is>
      </c>
    </row>
    <row r="102" ht="45" customHeight="1">
      <c r="A102" s="12" t="inlineStr">
        <is>
          <t>Basic Skills: Working with Fractions</t>
        </is>
      </c>
      <c r="B102" s="12" t="inlineStr">
        <is>
          <t>Basic Skills: Working with Fractions</t>
        </is>
      </c>
      <c r="C102" s="13" t="inlineStr">
        <is>
          <t>Adding and Subtracting Mixed Numbers [MF4.20]</t>
        </is>
      </c>
      <c r="D102" s="12" t="inlineStr">
        <is>
          <t>This nugget has learning material and questions covering the topic of Adding and Subtracting Mixed Numbers.</t>
        </is>
      </c>
      <c r="E102" s="12" t="inlineStr">
        <is>
          <t>6717fcbe-7e4b-45fc-a0fe-c9b67e80e07f</t>
        </is>
      </c>
    </row>
    <row r="103" ht="45" customHeight="1">
      <c r="A103" s="12" t="inlineStr">
        <is>
          <t>Basic Skills: Working with Fractions</t>
        </is>
      </c>
      <c r="B103" s="12" t="inlineStr">
        <is>
          <t>Basic Skills: Working with Fractions</t>
        </is>
      </c>
      <c r="C103" s="13" t="inlineStr">
        <is>
          <t>Adding and Subtracting Improper Fractions and Mixed Numbers [MF4.21]</t>
        </is>
      </c>
      <c r="D103" s="12" t="inlineStr">
        <is>
          <t>This nugget has learning material and questions covering the topic of Adding and Subtracting Improper Fractions and Mixed Numbers.</t>
        </is>
      </c>
      <c r="E103" s="12" t="inlineStr">
        <is>
          <t>1d568d6f-b36c-4c2e-b019-6f6fa767b281</t>
        </is>
      </c>
    </row>
    <row r="104" ht="45" customHeight="1">
      <c r="A104" s="12" t="inlineStr">
        <is>
          <t>Basic Skills: Working with Fractions</t>
        </is>
      </c>
      <c r="B104" s="12" t="inlineStr">
        <is>
          <t>Basic Skills: Working with Fractions</t>
        </is>
      </c>
      <c r="C104" s="13" t="inlineStr">
        <is>
          <t>Fractions on a Number Line 1: Between 0 and 1 [MF4.37]</t>
        </is>
      </c>
      <c r="D104" s="12" t="inlineStr">
        <is>
          <t>This nugget has learning material and questions covering the basics of placing fractions on a number line.</t>
        </is>
      </c>
      <c r="E104" s="12" t="inlineStr">
        <is>
          <t>055b25e3-58e3-496f-a340-cbddd2400504</t>
        </is>
      </c>
    </row>
    <row r="105" ht="45" customHeight="1">
      <c r="A105" s="12" t="inlineStr">
        <is>
          <t>Basic Skills: Working with Fractions</t>
        </is>
      </c>
      <c r="B105" s="12" t="inlineStr">
        <is>
          <t>Basic Skills: Working with Fractions</t>
        </is>
      </c>
      <c r="C105" s="13" t="inlineStr">
        <is>
          <t>Fractions on a Number Line 2: Beyond 1 [MF4.38]</t>
        </is>
      </c>
      <c r="D105" s="12" t="inlineStr">
        <is>
          <t>This nugget has learning material and questions covering the topic of placing fractions on a number line with some problem solving questions.</t>
        </is>
      </c>
      <c r="E105" s="12" t="inlineStr">
        <is>
          <t>9789b212-2f09-4797-935d-be14915dded5</t>
        </is>
      </c>
    </row>
    <row r="106" ht="45" customHeight="1">
      <c r="A106" s="12" t="inlineStr">
        <is>
          <t>Basic Skills: Working with Fractions</t>
        </is>
      </c>
      <c r="B106" s="12" t="inlineStr">
        <is>
          <t>Basic Skills: Working with Fractions</t>
        </is>
      </c>
      <c r="C106" s="13" t="inlineStr">
        <is>
          <t>Reciprocals [MF4.22]</t>
        </is>
      </c>
      <c r="D106" s="12" t="inlineStr">
        <is>
          <t>This nugget has learning material and questions covering the topic of Reciprocals.</t>
        </is>
      </c>
      <c r="E106" s="12" t="inlineStr">
        <is>
          <t>8f292781-74b5-4362-b89c-3b8c960d8475</t>
        </is>
      </c>
    </row>
    <row r="107" ht="45" customHeight="1">
      <c r="A107" s="12" t="inlineStr">
        <is>
          <t>Basic Skills: Working with Fractions</t>
        </is>
      </c>
      <c r="B107" s="12" t="inlineStr">
        <is>
          <t>Basic Skills: Working with Fractions</t>
        </is>
      </c>
      <c r="C107" s="13" t="inlineStr">
        <is>
          <t>Multiplying Fractions 1 [MF4.23]</t>
        </is>
      </c>
      <c r="D107" s="12" t="inlineStr">
        <is>
          <t>This nugget has learning material and questions covering the topic of Multiplying fractions 1.</t>
        </is>
      </c>
      <c r="E107" s="12" t="inlineStr">
        <is>
          <t>408e0e40-7ab4-416f-bf04-973b14c6dbeb</t>
        </is>
      </c>
    </row>
    <row r="108" ht="45" customHeight="1">
      <c r="A108" s="12" t="inlineStr">
        <is>
          <t>Basic Skills: Working with Fractions</t>
        </is>
      </c>
      <c r="B108" s="12" t="inlineStr">
        <is>
          <t>Basic Skills: Working with Fractions</t>
        </is>
      </c>
      <c r="C108" s="13" t="inlineStr">
        <is>
          <t>Multiplying Fractions 2 [MF4.24]</t>
        </is>
      </c>
      <c r="D108" s="12" t="inlineStr">
        <is>
          <t>This nugget has learning material and questions covering the topic of Multiplying fractions 2.</t>
        </is>
      </c>
      <c r="E108" s="12" t="inlineStr">
        <is>
          <t>7a2d6a4f-cde5-43e5-bc6f-f285477c4e50</t>
        </is>
      </c>
    </row>
    <row r="109" ht="45" customHeight="1">
      <c r="A109" s="12" t="inlineStr">
        <is>
          <t>Basic Skills: Working with Fractions</t>
        </is>
      </c>
      <c r="B109" s="12" t="inlineStr">
        <is>
          <t>Basic Skills: Working with Fractions</t>
        </is>
      </c>
      <c r="C109" s="13" t="inlineStr">
        <is>
          <t>Dividing Fractions [MF4.25]</t>
        </is>
      </c>
      <c r="D109" s="12" t="inlineStr">
        <is>
          <t>This nugget has learning material and questions covering the topic of Dividing fractions.</t>
        </is>
      </c>
      <c r="E109" s="12" t="inlineStr">
        <is>
          <t>e6a9b305-3726-4113-8214-578ae6346a6e</t>
        </is>
      </c>
    </row>
    <row r="110" ht="45" customHeight="1">
      <c r="A110" s="12" t="inlineStr">
        <is>
          <t>Basic Skills: Working with Fractions</t>
        </is>
      </c>
      <c r="B110" s="12" t="inlineStr">
        <is>
          <t>Basic Skills: Working with Fractions</t>
        </is>
      </c>
      <c r="C110" s="13" t="inlineStr">
        <is>
          <t>Multiplying and Dividing Mixed Numbers [MF4.26]</t>
        </is>
      </c>
      <c r="D110" s="12" t="inlineStr">
        <is>
          <t>This nugget has learning material and questions covering the topic of Multiplying and Dividing Mixed numbers.</t>
        </is>
      </c>
      <c r="E110" s="12" t="inlineStr">
        <is>
          <t>ddee0d94-84d0-4ede-a5a4-d280dcdc74fd</t>
        </is>
      </c>
    </row>
    <row r="111" ht="45" customHeight="1">
      <c r="A111" s="12" t="inlineStr">
        <is>
          <t>Basic Skills: Working with Fractions</t>
        </is>
      </c>
      <c r="B111" s="12" t="inlineStr">
        <is>
          <t>Basic Skills: Working with Fractions</t>
        </is>
      </c>
      <c r="C111" s="13" t="inlineStr">
        <is>
          <t>Multiplying with Whole Numbers and Fractions [MF4.27]</t>
        </is>
      </c>
      <c r="D111" s="12" t="inlineStr">
        <is>
          <t>This nugget has learning material and questions covering the topic of Multiplying with Whole Numbers and Fractions.</t>
        </is>
      </c>
      <c r="E111" s="12" t="inlineStr">
        <is>
          <t>82a95b4b-2e20-4aed-989e-947dfe89c058</t>
        </is>
      </c>
    </row>
    <row r="112" ht="45" customHeight="1">
      <c r="A112" s="12" t="inlineStr">
        <is>
          <t>Basic Skills: Working with Fractions</t>
        </is>
      </c>
      <c r="B112" s="12" t="inlineStr">
        <is>
          <t>Basic Skills: Working with Fractions</t>
        </is>
      </c>
      <c r="C112" s="13" t="inlineStr">
        <is>
          <t>Dividing with Whole Numbers and Fractions [MF4.28]</t>
        </is>
      </c>
      <c r="D112" s="12" t="inlineStr">
        <is>
          <t>This nugget has learning material and questions covering the topic of Dividing with Whole Numbers and Fractions.</t>
        </is>
      </c>
      <c r="E112" s="12" t="inlineStr">
        <is>
          <t>19f9537e-4b10-4283-bfe5-afdf98a176a3</t>
        </is>
      </c>
    </row>
    <row r="113" ht="45" customHeight="1">
      <c r="A113" s="12" t="inlineStr">
        <is>
          <t>Basic Skills: Working with Fractions</t>
        </is>
      </c>
      <c r="B113" s="12" t="inlineStr">
        <is>
          <t>Basic Skills: Working with Fractions</t>
        </is>
      </c>
      <c r="C113" s="13" t="inlineStr">
        <is>
          <t>Fraction of Amounts: Modelling [MF4.39]</t>
        </is>
      </c>
      <c r="D113" s="12" t="inlineStr">
        <is>
          <t>This nugget has learning material and questions covering the topic of fractions of amounts by modelling using bar models.</t>
        </is>
      </c>
      <c r="E113" s="12" t="inlineStr">
        <is>
          <t>7a877027-4a3f-46fd-825f-90e1875cba62</t>
        </is>
      </c>
    </row>
    <row r="114" ht="45" customHeight="1">
      <c r="A114" s="12" t="inlineStr">
        <is>
          <t>Basic Skills: Working with Fractions</t>
        </is>
      </c>
      <c r="B114" s="12" t="inlineStr">
        <is>
          <t>Basic Skills: Working with Fractions</t>
        </is>
      </c>
      <c r="C114" s="13" t="inlineStr">
        <is>
          <t>Fraction of Amounts: Non-Calculator [MF4.29]</t>
        </is>
      </c>
      <c r="D114" s="12" t="inlineStr">
        <is>
          <t>This nugget has learning material and questions covering the topic of Fractions of Amounts: Non-Calculator.</t>
        </is>
      </c>
      <c r="E114" s="12" t="inlineStr">
        <is>
          <t>9aa6ee68-797f-46ff-93f0-c70fa69fbf1c</t>
        </is>
      </c>
    </row>
    <row r="115" ht="45" customHeight="1">
      <c r="A115" s="12" t="inlineStr">
        <is>
          <t>Basic Skills: Working with Fractions</t>
        </is>
      </c>
      <c r="B115" s="12" t="inlineStr">
        <is>
          <t>Basic Skills: Working with Fractions</t>
        </is>
      </c>
      <c r="C115" s="13" t="inlineStr">
        <is>
          <t>Fraction of Amounts: Calculator [MF4.30]</t>
        </is>
      </c>
      <c r="D115" s="12" t="inlineStr">
        <is>
          <t>This nugget has learning material and questions covering the topic of Fractions of Amounts: Calculator.</t>
        </is>
      </c>
      <c r="E115" s="12" t="inlineStr">
        <is>
          <t>05a6dc1b-8f0b-43f8-8cad-9811c7bf4caf</t>
        </is>
      </c>
    </row>
    <row r="116" ht="45" customHeight="1">
      <c r="A116" s="12" t="inlineStr">
        <is>
          <t>Basic Skills: Working with Fractions</t>
        </is>
      </c>
      <c r="B116" s="12" t="inlineStr">
        <is>
          <t>Basic Skills: Working with Fractions</t>
        </is>
      </c>
      <c r="C116" s="13" t="inlineStr">
        <is>
          <t>Increasing and Decreasing by Fractions [MF4.31]</t>
        </is>
      </c>
      <c r="D116" s="12" t="inlineStr">
        <is>
          <t>This nugget has learning material and questions covering the topic of Increasing and Decreasing by Fractions.</t>
        </is>
      </c>
      <c r="E116" s="12" t="inlineStr">
        <is>
          <t>49ff6680-dfc6-43ed-aa2a-788cc038abeb</t>
        </is>
      </c>
    </row>
    <row r="117" ht="45" customHeight="1">
      <c r="A117" s="12" t="inlineStr">
        <is>
          <t>Basic Skills: Working with Fractions</t>
        </is>
      </c>
      <c r="B117" s="12" t="inlineStr">
        <is>
          <t>Basic Skills: Working with Fractions</t>
        </is>
      </c>
      <c r="C117" s="13" t="inlineStr">
        <is>
          <t>Fraction of Amounts: Modelling Finding the Whole [MF4.40]</t>
        </is>
      </c>
      <c r="D117" s="12" t="inlineStr">
        <is>
          <t>This nugget has learning material and questions covering the topic of finding the whole given a fraction and the value of that fraction, using bar models.</t>
        </is>
      </c>
      <c r="E117" s="12" t="inlineStr">
        <is>
          <t>43d6b122-e6db-4a24-be87-2080e05d3ed7</t>
        </is>
      </c>
    </row>
    <row r="118" ht="45" customHeight="1">
      <c r="A118" s="12" t="inlineStr">
        <is>
          <t>Basic Skills: Working with Fractions</t>
        </is>
      </c>
      <c r="B118" s="12" t="inlineStr">
        <is>
          <t>Basic Skills: Working with Fractions</t>
        </is>
      </c>
      <c r="C118" s="13" t="inlineStr">
        <is>
          <t>Reverse Fractions [MF4.32]</t>
        </is>
      </c>
      <c r="D118" s="12" t="inlineStr">
        <is>
          <t>This nugget has learning material and questions covering the topic of Reverse Fractions.</t>
        </is>
      </c>
      <c r="E118" s="12" t="inlineStr">
        <is>
          <t>46f797bc-4008-4792-871c-b8e724744f3f</t>
        </is>
      </c>
    </row>
    <row r="119" ht="45" customHeight="1">
      <c r="A119" s="12" t="inlineStr">
        <is>
          <t>Basic Skills: Working with Fractions</t>
        </is>
      </c>
      <c r="B119" s="12" t="inlineStr">
        <is>
          <t>Basic Skills: Working with Fractions</t>
        </is>
      </c>
      <c r="C119" s="13" t="inlineStr">
        <is>
          <t>Reverse Fractions: Worded Questions [MF4.33]</t>
        </is>
      </c>
      <c r="D119" s="12" t="inlineStr">
        <is>
          <t>This nugget has learning material and questions covering the topic of Reverse Fractions: Worded Questions.</t>
        </is>
      </c>
      <c r="E119" s="12" t="inlineStr">
        <is>
          <t>7f68acfd-b97d-40fd-8e22-eb1b5e2f2f43</t>
        </is>
      </c>
    </row>
    <row r="120" ht="45" customHeight="1">
      <c r="A120" s="12" t="inlineStr">
        <is>
          <t>Basic Skills: Working with Fractions</t>
        </is>
      </c>
      <c r="B120" s="12" t="inlineStr">
        <is>
          <t>Basic Skills: Working with Fractions</t>
        </is>
      </c>
      <c r="C120" s="13" t="inlineStr">
        <is>
          <t>Estimating Products of Fractions [MF4.34]</t>
        </is>
      </c>
      <c r="D120" s="12" t="inlineStr">
        <is>
          <t>This nugget has learning material and questions covering the topic of Estimating Products of Fractions.</t>
        </is>
      </c>
      <c r="E120" s="12" t="inlineStr">
        <is>
          <t>3ae01a5e-63e5-4903-87d2-cab226ef8d8d</t>
        </is>
      </c>
    </row>
    <row r="121" ht="45" customHeight="1">
      <c r="A121" s="12" t="inlineStr">
        <is>
          <t>Basic Skills: Working with Fractions</t>
        </is>
      </c>
      <c r="B121" s="12" t="inlineStr">
        <is>
          <t>Basic Skills: Working with Fractions</t>
        </is>
      </c>
      <c r="C121" s="13" t="inlineStr">
        <is>
          <t>Dividing Fractions (Bar Model) [MF4.35]</t>
        </is>
      </c>
      <c r="D121" s="12" t="inlineStr">
        <is>
          <t>This nugget has learning material and questions covering the topic of Dividing Fractions using Bar Models.</t>
        </is>
      </c>
      <c r="E121" s="12" t="inlineStr">
        <is>
          <t>f6e3f4c7-4985-4d83-a206-ea617382dbea</t>
        </is>
      </c>
    </row>
    <row r="122" ht="45" customHeight="1">
      <c r="A122" s="12" t="inlineStr">
        <is>
          <t>Basic Skills: Working with Fractions</t>
        </is>
      </c>
      <c r="B122" s="12" t="inlineStr">
        <is>
          <t>Basic Skills: Working with Fractions</t>
        </is>
      </c>
      <c r="C122" s="13" t="inlineStr">
        <is>
          <t>Applied Fractions [MH4.34]</t>
        </is>
      </c>
      <c r="D122" s="12" t="inlineStr">
        <is>
          <t>This nugget has learning material and questions covering the topic of Applied Fractions 1.</t>
        </is>
      </c>
      <c r="E122" s="12" t="inlineStr">
        <is>
          <t>f70b4f54-25e4-45f4-9cc1-5953a82f2fb6</t>
        </is>
      </c>
    </row>
    <row r="123" ht="45" customHeight="1">
      <c r="A123" s="12" t="inlineStr">
        <is>
          <t>Basic Skills: Working with Decimals</t>
        </is>
      </c>
      <c r="B123" s="12" t="inlineStr">
        <is>
          <t>Basic Skills: Working with Decimals</t>
        </is>
      </c>
      <c r="C123" s="13" t="inlineStr">
        <is>
          <t>Decimal Place Value [MF6.01]</t>
        </is>
      </c>
      <c r="D123" s="12" t="inlineStr">
        <is>
          <t>This nugget has learning material and questions covering the topic of Decimal place value.</t>
        </is>
      </c>
      <c r="E123" s="12" t="inlineStr">
        <is>
          <t>a7506a55-2b5b-406a-8cbd-5524b913277b</t>
        </is>
      </c>
    </row>
    <row r="124" ht="45" customHeight="1">
      <c r="A124" s="12" t="inlineStr">
        <is>
          <t>Basic Skills: Working with Decimals</t>
        </is>
      </c>
      <c r="B124" s="12" t="inlineStr">
        <is>
          <t>Basic Skills: Working with Decimals</t>
        </is>
      </c>
      <c r="C124" s="13" t="inlineStr">
        <is>
          <t>Adding Decimals 1: Calculations [MF6.02]</t>
        </is>
      </c>
      <c r="D124" s="12" t="inlineStr">
        <is>
          <t>This nugget has learning material and questions covering the topic of Adding Decimals 1.</t>
        </is>
      </c>
      <c r="E124" s="12" t="inlineStr">
        <is>
          <t>246f3939-ad20-45d8-8599-87795972be57</t>
        </is>
      </c>
    </row>
    <row r="125" ht="45" customHeight="1">
      <c r="A125" s="12" t="inlineStr">
        <is>
          <t>Basic Skills: Working with Decimals</t>
        </is>
      </c>
      <c r="B125" s="12" t="inlineStr">
        <is>
          <t>Basic Skills: Working with Decimals</t>
        </is>
      </c>
      <c r="C125" s="13" t="inlineStr">
        <is>
          <t>Adding Decimals 2: Worded Problems [MF6.03]</t>
        </is>
      </c>
      <c r="D125" s="12" t="inlineStr">
        <is>
          <t>This nugget has learning material and questions covering the topic of Adding Decimals 2 .</t>
        </is>
      </c>
      <c r="E125" s="12" t="inlineStr">
        <is>
          <t>c029a3c7-885b-483d-b938-73e253d1a5ce</t>
        </is>
      </c>
    </row>
    <row r="126" ht="45" customHeight="1">
      <c r="A126" s="12" t="inlineStr">
        <is>
          <t>Basic Skills: Working with Decimals</t>
        </is>
      </c>
      <c r="B126" s="12" t="inlineStr">
        <is>
          <t>Basic Skills: Working with Decimals</t>
        </is>
      </c>
      <c r="C126" s="13" t="inlineStr">
        <is>
          <t>Subtracting Decimals 1: Calculations [MF6.04]</t>
        </is>
      </c>
      <c r="D126" s="12" t="inlineStr">
        <is>
          <t>This nugget has learning material and questions covering the topic of Subtracting Decimals 1.</t>
        </is>
      </c>
      <c r="E126" s="12" t="inlineStr">
        <is>
          <t>ff921169-f0a5-46eb-b834-bbe787de8b1f</t>
        </is>
      </c>
    </row>
    <row r="127" ht="45" customHeight="1">
      <c r="A127" s="12" t="inlineStr">
        <is>
          <t>Basic Skills: Working with Decimals</t>
        </is>
      </c>
      <c r="B127" s="12" t="inlineStr">
        <is>
          <t>Basic Skills: Working with Decimals</t>
        </is>
      </c>
      <c r="C127" s="13" t="inlineStr">
        <is>
          <t>Subtracting Decimals 2: Worded Problems [MF6.05]</t>
        </is>
      </c>
      <c r="D127" s="12" t="inlineStr">
        <is>
          <t>This nugget has learning material and questions covering the topic of Subtracting Decimals 2.</t>
        </is>
      </c>
      <c r="E127" s="12" t="inlineStr">
        <is>
          <t>9617980c-d488-4eac-8cf0-1820bbf75889</t>
        </is>
      </c>
    </row>
    <row r="128" ht="45" customHeight="1">
      <c r="A128" s="12" t="inlineStr">
        <is>
          <t>Basic Skills: Working with Decimals</t>
        </is>
      </c>
      <c r="B128" s="12" t="inlineStr">
        <is>
          <t>Basic Skills: Working with Decimals</t>
        </is>
      </c>
      <c r="C128" s="13" t="inlineStr">
        <is>
          <t>Multiplying Decimals 1 [MF6.06]</t>
        </is>
      </c>
      <c r="D128" s="12" t="inlineStr">
        <is>
          <t>This nugget has learning material and questions covering the topic of Multiplying decimals 1.</t>
        </is>
      </c>
      <c r="E128" s="12" t="inlineStr">
        <is>
          <t>389ae0c6-7e24-4139-84fe-f676ec0257c8</t>
        </is>
      </c>
    </row>
    <row r="129" ht="45" customHeight="1">
      <c r="A129" s="12" t="inlineStr">
        <is>
          <t>Basic Skills: Working with Decimals</t>
        </is>
      </c>
      <c r="B129" s="12" t="inlineStr">
        <is>
          <t>Basic Skills: Working with Decimals</t>
        </is>
      </c>
      <c r="C129" s="13" t="inlineStr">
        <is>
          <t>Multiplying Decimals 2 [MF6.07]</t>
        </is>
      </c>
      <c r="D129" s="12" t="inlineStr">
        <is>
          <t>This nugget has learning material and questions covering the topic of Multiplying decimals 2.</t>
        </is>
      </c>
      <c r="E129" s="12" t="inlineStr">
        <is>
          <t>9a30d749-e62e-443a-8d96-adca576d7198</t>
        </is>
      </c>
    </row>
    <row r="130" ht="45" customHeight="1">
      <c r="A130" s="12" t="inlineStr">
        <is>
          <t>Basic Skills: Working with Decimals</t>
        </is>
      </c>
      <c r="B130" s="12" t="inlineStr">
        <is>
          <t>Basic Skills: Working with Decimals</t>
        </is>
      </c>
      <c r="C130" s="13" t="inlineStr">
        <is>
          <t>Multiplying Decimals: Worded Questions [MF6.08]</t>
        </is>
      </c>
      <c r="D130" s="12" t="inlineStr">
        <is>
          <t>This nugget has learning material and questions covering the topic of Multiplying decimals - Worded questions.</t>
        </is>
      </c>
      <c r="E130" s="12" t="inlineStr">
        <is>
          <t>14d3c4d1-5c0b-4789-b043-bb5400c8d392</t>
        </is>
      </c>
    </row>
    <row r="131" ht="45" customHeight="1">
      <c r="A131" s="12" t="inlineStr">
        <is>
          <t>Basic Skills: Working with Decimals</t>
        </is>
      </c>
      <c r="B131" s="12" t="inlineStr">
        <is>
          <t>Basic Skills: Working with Decimals</t>
        </is>
      </c>
      <c r="C131" s="13" t="inlineStr">
        <is>
          <t>Dividing Decimals [MF6.09]</t>
        </is>
      </c>
      <c r="D131" s="12" t="inlineStr">
        <is>
          <t>This nugget has learning material and questions covering the topic of Dividing decimals.</t>
        </is>
      </c>
      <c r="E131" s="12" t="inlineStr">
        <is>
          <t>1f47021b-ec02-4c36-a6f5-6948875c0418</t>
        </is>
      </c>
    </row>
    <row r="132" ht="45" customHeight="1">
      <c r="A132" s="12" t="inlineStr">
        <is>
          <t>Basic Skills: Working with Decimals</t>
        </is>
      </c>
      <c r="B132" s="12" t="inlineStr">
        <is>
          <t>Basic Skills: Working with Decimals</t>
        </is>
      </c>
      <c r="C132" s="13" t="inlineStr">
        <is>
          <t>Dividing Decimals by Decimals [MF6.10]</t>
        </is>
      </c>
      <c r="D132" s="12" t="inlineStr">
        <is>
          <t>This nugget has learning material and questions covering the topic of Dividing Decimals by Decimals.</t>
        </is>
      </c>
      <c r="E132" s="12" t="inlineStr">
        <is>
          <t>a3aa6c04-cf7e-4642-a16b-e55565c132f7</t>
        </is>
      </c>
    </row>
    <row r="133" ht="45" customHeight="1">
      <c r="A133" s="12" t="inlineStr">
        <is>
          <t>Basic Skills: Working with Decimals</t>
        </is>
      </c>
      <c r="B133" s="12" t="inlineStr">
        <is>
          <t>Basic Skills: Working with Decimals</t>
        </is>
      </c>
      <c r="C133" s="13" t="inlineStr">
        <is>
          <t>Dividing by Large Numbers [MF6.11]</t>
        </is>
      </c>
      <c r="D133" s="12" t="inlineStr">
        <is>
          <t>This nugget has learning material and questions covering the topic of Dividing by Large Numbers.</t>
        </is>
      </c>
      <c r="E133" s="12" t="inlineStr">
        <is>
          <t>b2572b26-2767-4917-9fa0-b0806f5501c7</t>
        </is>
      </c>
    </row>
    <row r="134" ht="45" customHeight="1">
      <c r="A134" s="12" t="inlineStr">
        <is>
          <t>Basic Skills: Working with Decimals</t>
        </is>
      </c>
      <c r="B134" s="12" t="inlineStr">
        <is>
          <t>Basic Skills: Working with Decimals</t>
        </is>
      </c>
      <c r="C134" s="13" t="inlineStr">
        <is>
          <t>Manipulating Decimal Calculations with Multiplication [MF6.12]</t>
        </is>
      </c>
      <c r="D134" s="12" t="inlineStr">
        <is>
          <t>This nugget has learning material and questions covering the topic of Manipulating Decimal Calculations with Multiplication.</t>
        </is>
      </c>
      <c r="E134" s="12" t="inlineStr">
        <is>
          <t>e6c9064b-fa1c-405f-8b8f-39377a28060c</t>
        </is>
      </c>
    </row>
    <row r="135" ht="45" customHeight="1">
      <c r="A135" s="12" t="inlineStr">
        <is>
          <t>Basic Skills: Working with Decimals</t>
        </is>
      </c>
      <c r="B135" s="12" t="inlineStr">
        <is>
          <t>Basic Skills: Working with Decimals</t>
        </is>
      </c>
      <c r="C135" s="13" t="inlineStr">
        <is>
          <t>Manipulating Decimal Calculations with Division [MF6.13]</t>
        </is>
      </c>
      <c r="D135" s="12" t="inlineStr">
        <is>
          <t>This nugget has learning material and questions covering the topic of Manipulating Decimal Calculations with Division.</t>
        </is>
      </c>
      <c r="E135" s="12" t="inlineStr">
        <is>
          <t>065421a3-c100-436e-a3e8-b30c7204a358</t>
        </is>
      </c>
    </row>
    <row r="136" ht="45" customHeight="1">
      <c r="A136" s="12" t="inlineStr">
        <is>
          <t>Basic Skills: Working with Decimals</t>
        </is>
      </c>
      <c r="B136" s="12" t="inlineStr">
        <is>
          <t>Basic Skills: Working with Decimals</t>
        </is>
      </c>
      <c r="C136" s="13" t="inlineStr">
        <is>
          <t>Multiplying Decimals with Napier's Bones [MF6.14]</t>
        </is>
      </c>
      <c r="D136" s="12" t="inlineStr">
        <is>
          <t>This nugget has learning material and questions covering the topic of Multiplying decimals with Napier's Bones.</t>
        </is>
      </c>
      <c r="E136" s="12" t="inlineStr">
        <is>
          <t>1a8220f5-bd2a-45af-a170-6850dec6ced4</t>
        </is>
      </c>
    </row>
    <row r="137" ht="45" customHeight="1">
      <c r="A137" s="12" t="inlineStr">
        <is>
          <t>Basic Skills: Working with Decimals</t>
        </is>
      </c>
      <c r="B137" s="12" t="inlineStr">
        <is>
          <t>Basic Skills: Working with Decimals</t>
        </is>
      </c>
      <c r="C137" s="13" t="inlineStr">
        <is>
          <t>Multiplying by 0.1, 0.01 and 0.001 [MF6.16]</t>
        </is>
      </c>
      <c r="D137" s="12" t="inlineStr">
        <is>
          <t>This nugget covers the equivalent division calculations for multiplying by 0.1, 0.01, etc.
Questions cover writing the equivalent calculations and performing the calculations.</t>
        </is>
      </c>
      <c r="E137" s="12" t="inlineStr">
        <is>
          <t>8d3df9b6-711f-41da-ad7c-8dc0f4b0c1b0</t>
        </is>
      </c>
    </row>
    <row r="138" ht="45" customHeight="1">
      <c r="A138" s="12" t="inlineStr">
        <is>
          <t>Basic Skills: Working with Decimals</t>
        </is>
      </c>
      <c r="B138" s="12" t="inlineStr">
        <is>
          <t>Basic Skills: Working with Decimals</t>
        </is>
      </c>
      <c r="C138" s="13" t="inlineStr">
        <is>
          <t>Dividing by 0.1, 0.01 and 0.001 [MF6.17]</t>
        </is>
      </c>
      <c r="D138" s="12" t="inlineStr">
        <is>
          <t>This nugget covers the equivalent multiplication calculations for dividing by 0.1, 0.01, etc.
Questions cover writing the equivalent calculations and performing the calculations.</t>
        </is>
      </c>
      <c r="E138" s="12" t="inlineStr">
        <is>
          <t>660d11ac-b13f-4528-a671-df377f9a2a69</t>
        </is>
      </c>
    </row>
    <row r="139" ht="45" customHeight="1">
      <c r="A139" s="12" t="inlineStr">
        <is>
          <t>Basic Skills: Percentages Non-Calculator</t>
        </is>
      </c>
      <c r="B139" s="12" t="inlineStr">
        <is>
          <t>Basic Skills: Percentages Non-Calculator</t>
        </is>
      </c>
      <c r="C139" s="13" t="inlineStr">
        <is>
          <t>Understanding Percentages [MF7.01]</t>
        </is>
      </c>
      <c r="D139" s="12" t="inlineStr">
        <is>
          <t>This nugget has learning material and questions covering the topic of Understanding Percentages.</t>
        </is>
      </c>
      <c r="E139" s="12" t="inlineStr">
        <is>
          <t>c5d48b0e-941d-4d3c-8e8f-18a641edf441</t>
        </is>
      </c>
    </row>
    <row r="140" ht="45" customHeight="1">
      <c r="A140" s="12" t="inlineStr">
        <is>
          <t>Basic Skills: Percentages Non-Calculator</t>
        </is>
      </c>
      <c r="B140" s="12" t="inlineStr">
        <is>
          <t>Basic Skills: Percentages Non-Calculator</t>
        </is>
      </c>
      <c r="C140" s="13" t="inlineStr">
        <is>
          <t>Finding 50% [MF7.02]</t>
        </is>
      </c>
      <c r="D140" s="12" t="inlineStr">
        <is>
          <t>This nugget has learning material and questions covering the topic of Finding 50%.</t>
        </is>
      </c>
      <c r="E140" s="12" t="inlineStr">
        <is>
          <t>975c074b-d008-4544-a7fe-44745f96bd2b</t>
        </is>
      </c>
    </row>
    <row r="141" ht="45" customHeight="1">
      <c r="A141" s="12" t="inlineStr">
        <is>
          <t>Basic Skills: Percentages Non-Calculator</t>
        </is>
      </c>
      <c r="B141" s="12" t="inlineStr">
        <is>
          <t>Basic Skills: Percentages Non-Calculator</t>
        </is>
      </c>
      <c r="C141" s="13" t="inlineStr">
        <is>
          <t>Finding 25% [MF7.03]</t>
        </is>
      </c>
      <c r="D141" s="12" t="inlineStr">
        <is>
          <t>This nugget has learning material and questions covering the topic of Finding 25%.</t>
        </is>
      </c>
      <c r="E141" s="12" t="inlineStr">
        <is>
          <t>5d8ec434-490c-48f1-9c1e-6cfa2129a1f2</t>
        </is>
      </c>
    </row>
    <row r="142" ht="45" customHeight="1">
      <c r="A142" s="12" t="inlineStr">
        <is>
          <t>Basic Skills: Percentages Non-Calculator</t>
        </is>
      </c>
      <c r="B142" s="12" t="inlineStr">
        <is>
          <t>Basic Skills: Percentages Non-Calculator</t>
        </is>
      </c>
      <c r="C142" s="13" t="inlineStr">
        <is>
          <t>Finding 10% [MF7.04]</t>
        </is>
      </c>
      <c r="D142" s="12" t="inlineStr">
        <is>
          <t>This nugget has learning material and questions covering the topic of Finding 10%.</t>
        </is>
      </c>
      <c r="E142" s="12" t="inlineStr">
        <is>
          <t>aeb77eac-1b8c-4df4-af61-d2ff29134801</t>
        </is>
      </c>
    </row>
    <row r="143" ht="45" customHeight="1">
      <c r="A143" s="12" t="inlineStr">
        <is>
          <t>Basic Skills: Percentages Non-Calculator</t>
        </is>
      </c>
      <c r="B143" s="12" t="inlineStr">
        <is>
          <t>Basic Skills: Percentages Non-Calculator</t>
        </is>
      </c>
      <c r="C143" s="13" t="inlineStr">
        <is>
          <t>Finding 5% [MF7.05]</t>
        </is>
      </c>
      <c r="D143" s="12" t="inlineStr">
        <is>
          <t>This nugget has learning material and questions covering the topic of Finding 5%.</t>
        </is>
      </c>
      <c r="E143" s="12" t="inlineStr">
        <is>
          <t>f9d2e435-87b4-4e0f-b5cd-579ca46bd4c6</t>
        </is>
      </c>
    </row>
    <row r="144" ht="45" customHeight="1">
      <c r="A144" s="12" t="inlineStr">
        <is>
          <t>Basic Skills: Percentages Non-Calculator</t>
        </is>
      </c>
      <c r="B144" s="12" t="inlineStr">
        <is>
          <t>Basic Skills: Percentages Non-Calculator</t>
        </is>
      </c>
      <c r="C144" s="13" t="inlineStr">
        <is>
          <t>Finding 1% [MF7.06]</t>
        </is>
      </c>
      <c r="D144" s="12" t="inlineStr">
        <is>
          <t>This nugget has learning material and questions covering the topic of Finding 1%.</t>
        </is>
      </c>
      <c r="E144" s="12" t="inlineStr">
        <is>
          <t>f386ecf6-9d68-49e3-81e5-98810601bafa</t>
        </is>
      </c>
    </row>
    <row r="145" ht="45" customHeight="1">
      <c r="A145" s="12" t="inlineStr">
        <is>
          <t>Basic Skills: Percentages Non-Calculator</t>
        </is>
      </c>
      <c r="B145" s="12" t="inlineStr">
        <is>
          <t>Basic Skills: Percentages Non-Calculator</t>
        </is>
      </c>
      <c r="C145" s="13" t="inlineStr">
        <is>
          <t>Finding Multiples of Tens in Percentages [MF7.07]</t>
        </is>
      </c>
      <c r="D145" s="12" t="inlineStr">
        <is>
          <t>This nugget has learning material and questions covering the topic of Finding Multiples of Tens in Percentages.</t>
        </is>
      </c>
      <c r="E145" s="12" t="inlineStr">
        <is>
          <t>0523d96d-f523-4fde-9faa-85d44ad5afa9</t>
        </is>
      </c>
    </row>
    <row r="146" ht="45" customHeight="1">
      <c r="A146" s="12" t="inlineStr">
        <is>
          <t>Basic Skills: Percentages Non-Calculator</t>
        </is>
      </c>
      <c r="B146" s="12" t="inlineStr">
        <is>
          <t>Basic Skills: Percentages Non-Calculator</t>
        </is>
      </c>
      <c r="C146" s="13" t="inlineStr">
        <is>
          <t>Percentages of Amounts: Modelling [MF7.15]</t>
        </is>
      </c>
      <c r="D146" s="12" t="inlineStr">
        <is>
          <t>This nugget has learning material and questions covering the topic of percentages of amounts by modelling using bar models.</t>
        </is>
      </c>
      <c r="E146" s="12" t="inlineStr">
        <is>
          <t>8817b4a4-f5b2-4900-8697-2bb1c9f12d4e</t>
        </is>
      </c>
    </row>
    <row r="147" ht="45" customHeight="1">
      <c r="A147" s="12" t="inlineStr">
        <is>
          <t>Basic Skills: Percentages Non-Calculator</t>
        </is>
      </c>
      <c r="B147" s="12" t="inlineStr">
        <is>
          <t>Basic Skills: Percentages Non-Calculator</t>
        </is>
      </c>
      <c r="C147" s="13" t="inlineStr">
        <is>
          <t>Finding Percentages of Amounts 1 [MF7.08]</t>
        </is>
      </c>
      <c r="D147" s="12" t="inlineStr">
        <is>
          <t>This nugget has learning material and questions covering the topic of Finding Percentages of Amounts 1.</t>
        </is>
      </c>
      <c r="E147" s="12" t="inlineStr">
        <is>
          <t>7f01816b-e6ec-4cee-a4dc-22433219277e</t>
        </is>
      </c>
    </row>
    <row r="148" ht="45" customHeight="1">
      <c r="A148" s="12" t="inlineStr">
        <is>
          <t>Basic Skills: Percentages Non-Calculator</t>
        </is>
      </c>
      <c r="B148" s="12" t="inlineStr">
        <is>
          <t>Basic Skills: Percentages Non-Calculator</t>
        </is>
      </c>
      <c r="C148" s="13" t="inlineStr">
        <is>
          <t>Finding Percentages of Amounts 2 [MF7.09]</t>
        </is>
      </c>
      <c r="D148" s="12" t="inlineStr">
        <is>
          <t>This nugget has learning material and questions covering the topic of Finding Percentages of Amounts 2.</t>
        </is>
      </c>
      <c r="E148" s="12" t="inlineStr">
        <is>
          <t>43c5d5ee-3abe-44af-84c8-3a3e2f1868a3</t>
        </is>
      </c>
    </row>
    <row r="149" ht="45" customHeight="1">
      <c r="A149" s="12" t="inlineStr">
        <is>
          <t>Basic Skills: Percentages Non-Calculator</t>
        </is>
      </c>
      <c r="B149" s="12" t="inlineStr">
        <is>
          <t>Basic Skills: Percentages Non-Calculator</t>
        </is>
      </c>
      <c r="C149" s="13" t="inlineStr">
        <is>
          <t>Finding Percentages of Amounts 3 [MF7.10]</t>
        </is>
      </c>
      <c r="D149" s="12" t="inlineStr">
        <is>
          <t>This nugget has learning material and questions covering the topic of Finding Percentages of Amounts 3.</t>
        </is>
      </c>
      <c r="E149" s="12" t="inlineStr">
        <is>
          <t>f2951ca9-c453-4f7b-92b3-3ddb4fe8a800</t>
        </is>
      </c>
    </row>
    <row r="150" ht="45" customHeight="1">
      <c r="A150" s="12" t="inlineStr">
        <is>
          <t>Basic Skills: Percentages Non-Calculator</t>
        </is>
      </c>
      <c r="B150" s="12" t="inlineStr">
        <is>
          <t>Basic Skills: Percentages Non-Calculator</t>
        </is>
      </c>
      <c r="C150" s="13" t="inlineStr">
        <is>
          <t>Comparing Percentages 1: Multiples of 5% [MF7.11]</t>
        </is>
      </c>
      <c r="D150" s="12" t="inlineStr">
        <is>
          <t>This nugget has learning material and questions covering the topic of Comparing Percentages 1.</t>
        </is>
      </c>
      <c r="E150" s="12" t="inlineStr">
        <is>
          <t>f27b1e70-557e-4c4c-9cdc-02f243087dce</t>
        </is>
      </c>
    </row>
    <row r="151" ht="45" customHeight="1">
      <c r="A151" s="12" t="inlineStr">
        <is>
          <t>Basic Skills: Percentages Non-Calculator</t>
        </is>
      </c>
      <c r="B151" s="12" t="inlineStr">
        <is>
          <t>Basic Skills: Percentages Non-Calculator</t>
        </is>
      </c>
      <c r="C151" s="13" t="inlineStr">
        <is>
          <t>Comparing Percentages 2 [MF7.12]</t>
        </is>
      </c>
      <c r="D151" s="12" t="inlineStr">
        <is>
          <t>This nugget has learning material and questions covering the topic of Comparing Percentages 2.</t>
        </is>
      </c>
      <c r="E151" s="12" t="inlineStr">
        <is>
          <t>aa1ccc69-b11c-458f-82a3-94bb779a8b30</t>
        </is>
      </c>
    </row>
    <row r="152" ht="45" customHeight="1">
      <c r="A152" s="12" t="inlineStr">
        <is>
          <t>Basic Skills: Percentages Non-Calculator</t>
        </is>
      </c>
      <c r="B152" s="12" t="inlineStr">
        <is>
          <t>Basic Skills: Percentages Non-Calculator</t>
        </is>
      </c>
      <c r="C152" s="13" t="inlineStr">
        <is>
          <t>Finding Decimal Percentages [MF7.13]</t>
        </is>
      </c>
      <c r="D152" s="12" t="inlineStr">
        <is>
          <t>This nugget has learning material and questions covering the topic of Finding Decimal Percentages.</t>
        </is>
      </c>
      <c r="E152" s="12" t="inlineStr">
        <is>
          <t>d0085822-1145-4eed-ab18-8e17be29d0f5</t>
        </is>
      </c>
    </row>
    <row r="153" ht="45" customHeight="1">
      <c r="A153" s="12" t="inlineStr">
        <is>
          <t>Basic Skills: Percentages Non-Calculator</t>
        </is>
      </c>
      <c r="B153" s="12" t="inlineStr">
        <is>
          <t>Basic Skills: Percentages Non-Calculator</t>
        </is>
      </c>
      <c r="C153" s="13" t="inlineStr">
        <is>
          <t>Estimate with Percentages [MF7.14]</t>
        </is>
      </c>
      <c r="D153" s="12" t="inlineStr">
        <is>
          <t>This nugget has learning material and questions covering the topic of estimation with percentages.</t>
        </is>
      </c>
      <c r="E153" s="12" t="inlineStr">
        <is>
          <t>4d3a5765-a42c-4bc9-bb42-d557989df31c</t>
        </is>
      </c>
    </row>
    <row r="154" ht="45" customHeight="1">
      <c r="A154" s="12" t="inlineStr">
        <is>
          <t>Basic Skills: Percentages Non-Calculator</t>
        </is>
      </c>
      <c r="B154" s="12" t="inlineStr">
        <is>
          <t>Basic Skills: Percentages Non-Calculator</t>
        </is>
      </c>
      <c r="C154" s="13" t="inlineStr">
        <is>
          <t>Percentage Increase and Decrease: Modelling [MF10.06]</t>
        </is>
      </c>
      <c r="D154" s="12" t="inlineStr">
        <is>
          <t>This nugget has learning material and questions covering the topic of percentage increase and decrease by modelling using bar models.</t>
        </is>
      </c>
      <c r="E154" s="12" t="inlineStr">
        <is>
          <t>3d6d0e8f-eeb8-4c75-a53d-9c834de59464</t>
        </is>
      </c>
    </row>
    <row r="155" ht="45" customHeight="1">
      <c r="A155" s="12" t="inlineStr">
        <is>
          <t>Basic Skills: Percentages Non-Calculator</t>
        </is>
      </c>
      <c r="B155" s="12" t="inlineStr">
        <is>
          <t>Basic Skills: Percentages Non-Calculator</t>
        </is>
      </c>
      <c r="C155" s="13" t="inlineStr">
        <is>
          <t>Percentage Increase [MF10.01]</t>
        </is>
      </c>
      <c r="D155" s="12" t="inlineStr">
        <is>
          <t>This nugget has learning material and questions covering the topic of Percentage Increase (Non Calc).</t>
        </is>
      </c>
      <c r="E155" s="12" t="inlineStr">
        <is>
          <t>d16959c0-2f8f-4c19-8333-26aa72f552a4</t>
        </is>
      </c>
    </row>
    <row r="156" ht="45" customHeight="1">
      <c r="A156" s="12" t="inlineStr">
        <is>
          <t>Basic Skills: Percentages Non-Calculator</t>
        </is>
      </c>
      <c r="B156" s="12" t="inlineStr">
        <is>
          <t>Basic Skills: Percentages Non-Calculator</t>
        </is>
      </c>
      <c r="C156" s="13" t="inlineStr">
        <is>
          <t>Percentage Decrease [MF10.02]</t>
        </is>
      </c>
      <c r="D156" s="12" t="inlineStr">
        <is>
          <t>This nugget has learning material and questions covering the topic of Percentage Decrease (Non Calc).</t>
        </is>
      </c>
      <c r="E156" s="12" t="inlineStr">
        <is>
          <t>20771ca7-507f-42e7-b50b-9d4cdd865216</t>
        </is>
      </c>
    </row>
    <row r="157" ht="45" customHeight="1">
      <c r="A157" s="12" t="inlineStr">
        <is>
          <t>Basic Skills: Percentages Non-Calculator</t>
        </is>
      </c>
      <c r="B157" s="12" t="inlineStr">
        <is>
          <t>Basic Skills: Percentages Non-Calculator</t>
        </is>
      </c>
      <c r="C157" s="13" t="inlineStr">
        <is>
          <t>Percentage Increase and Decrease [MF10.03]</t>
        </is>
      </c>
      <c r="D157" s="12" t="inlineStr">
        <is>
          <t>This nugget has learning material and questions covering the topic of Percentage Increase and Decrease (Non Calc).</t>
        </is>
      </c>
      <c r="E157" s="12" t="inlineStr">
        <is>
          <t>a5639c24-9d50-43c0-9e79-bc81fc00484c</t>
        </is>
      </c>
    </row>
    <row r="158" ht="45" customHeight="1">
      <c r="A158" s="12" t="inlineStr">
        <is>
          <t>Basic Skills: Percentages Non-Calculator</t>
        </is>
      </c>
      <c r="B158" s="12" t="inlineStr">
        <is>
          <t>Basic Skills: Percentages Non-Calculator</t>
        </is>
      </c>
      <c r="C158" s="13" t="inlineStr">
        <is>
          <t>Finding Percentages greater than 100 [MF10.04]</t>
        </is>
      </c>
      <c r="D158" s="12" t="inlineStr">
        <is>
          <t>This nugget has learning material and questions covering the topic of Finding Percentages greater than 100 (Non Calc).</t>
        </is>
      </c>
      <c r="E158" s="12" t="inlineStr">
        <is>
          <t>b5ac14cc-6ae0-4495-93b3-2d31bf07324b</t>
        </is>
      </c>
    </row>
    <row r="159" ht="45" customHeight="1">
      <c r="A159" s="12" t="inlineStr">
        <is>
          <t>Basic Skills: Percentages Calculator</t>
        </is>
      </c>
      <c r="B159" s="12" t="inlineStr">
        <is>
          <t>Basic Skills: Percentages Calculator</t>
        </is>
      </c>
      <c r="C159" s="13" t="inlineStr">
        <is>
          <t>Finding Percentages 1: Integer Percentages &lt; 100% (Calculator) [MF11.01]</t>
        </is>
      </c>
      <c r="D159" s="12" t="inlineStr">
        <is>
          <t>This nugget has learning material and questions covering the topic of Finding Percentages 1 (Calculator).</t>
        </is>
      </c>
      <c r="E159" s="12" t="inlineStr">
        <is>
          <t>927c2c40-3798-47be-994b-e27bef019aff</t>
        </is>
      </c>
    </row>
    <row r="160" ht="45" customHeight="1">
      <c r="A160" s="12" t="inlineStr">
        <is>
          <t>Basic Skills: Percentages Calculator</t>
        </is>
      </c>
      <c r="B160" s="12" t="inlineStr">
        <is>
          <t>Basic Skills: Percentages Calculator</t>
        </is>
      </c>
      <c r="C160" s="13" t="inlineStr">
        <is>
          <t>Finding Percentages 2: &gt; 100% or Non-Integer Percentages (Calculator) [MF11.02]</t>
        </is>
      </c>
      <c r="D160" s="12" t="inlineStr">
        <is>
          <t>This nugget has learning material and questions covering the topic of Finding Percentages 2 (Calculator).</t>
        </is>
      </c>
      <c r="E160" s="12" t="inlineStr">
        <is>
          <t>4452dfb6-f516-4f8b-8f1c-ba35dbcb56d4</t>
        </is>
      </c>
    </row>
    <row r="161" ht="45" customHeight="1">
      <c r="A161" s="12" t="inlineStr">
        <is>
          <t>Basic Skills: Percentages Calculator</t>
        </is>
      </c>
      <c r="B161" s="12" t="inlineStr">
        <is>
          <t>Basic Skills: Percentages Calculator</t>
        </is>
      </c>
      <c r="C161" s="13" t="inlineStr">
        <is>
          <t>Percentage Increase and Decrease (Calculator) [MF11.03]</t>
        </is>
      </c>
      <c r="D161" s="12" t="inlineStr">
        <is>
          <t>This nugget has learning material and questions covering the topic of Percentages Increase and Decrease (Calculator).</t>
        </is>
      </c>
      <c r="E161" s="12" t="inlineStr">
        <is>
          <t>688127a4-38fd-4e76-87da-dfe67c9d18ed</t>
        </is>
      </c>
    </row>
    <row r="162" ht="45" customHeight="1">
      <c r="A162" s="12" t="inlineStr">
        <is>
          <t>Basic Skills: Percentages Calculator</t>
        </is>
      </c>
      <c r="B162" s="12" t="inlineStr">
        <is>
          <t>Basic Skills: Percentages Calculator</t>
        </is>
      </c>
      <c r="C162" s="13" t="inlineStr">
        <is>
          <t>Percentage Change [MF11.04]</t>
        </is>
      </c>
      <c r="D162" s="12" t="inlineStr">
        <is>
          <t>This nugget has learning material and questions covering the topic of Percentage Change.</t>
        </is>
      </c>
      <c r="E162" s="12" t="inlineStr">
        <is>
          <t>8122234c-5c94-4d06-9793-ee1f015d319b</t>
        </is>
      </c>
    </row>
    <row r="163" ht="45" customHeight="1">
      <c r="A163" s="12" t="inlineStr">
        <is>
          <t>Basic Skills: Percentages Calculator</t>
        </is>
      </c>
      <c r="B163" s="12" t="inlineStr">
        <is>
          <t>Basic Skills: Percentages Calculator</t>
        </is>
      </c>
      <c r="C163" s="13" t="inlineStr">
        <is>
          <t>Repeated Percentage Increase and Decrease (Calculator) [MF11.05]</t>
        </is>
      </c>
      <c r="D163" s="12" t="inlineStr">
        <is>
          <t>This nugget has learning material and questions covering the topic of Repeated Percentage Increase and Decrease (Calculator).</t>
        </is>
      </c>
      <c r="E163" s="12" t="inlineStr">
        <is>
          <t>0025156c-c2a0-4ce7-b055-ce84fe9b7f08</t>
        </is>
      </c>
    </row>
    <row r="164" ht="45" customHeight="1">
      <c r="A164" s="12" t="inlineStr">
        <is>
          <t>Basic Skills: Percentages Calculator</t>
        </is>
      </c>
      <c r="B164" s="12" t="inlineStr">
        <is>
          <t>Basic Skills: Percentages Calculator</t>
        </is>
      </c>
      <c r="C164" s="13" t="inlineStr">
        <is>
          <t>Reverse Percentages Introduction: Modelling [MF11.18]</t>
        </is>
      </c>
      <c r="D164" s="12" t="inlineStr">
        <is>
          <t>This nugget has learning material and questions covering the topic of finding percentages with missing values by modelling using bar models.</t>
        </is>
      </c>
      <c r="E164" s="12" t="inlineStr">
        <is>
          <t>80de5d29-1335-4cd6-93a3-8bad901e2520</t>
        </is>
      </c>
    </row>
    <row r="165" ht="45" customHeight="1">
      <c r="A165" s="12" t="inlineStr">
        <is>
          <t>Basic Skills: Percentages Calculator</t>
        </is>
      </c>
      <c r="B165" s="12" t="inlineStr">
        <is>
          <t>Basic Skills: Percentages Calculator</t>
        </is>
      </c>
      <c r="C165" s="13" t="inlineStr">
        <is>
          <t>Reverse Percentages: Modelling [MF11.19]</t>
        </is>
      </c>
      <c r="D165" s="12" t="inlineStr">
        <is>
          <t>This nugget has learning material and questions covering the topic of reverse percentages by modelling using bar models.</t>
        </is>
      </c>
      <c r="E165" s="12" t="inlineStr">
        <is>
          <t>91f07b46-5312-4da8-b009-db713bae6c28</t>
        </is>
      </c>
    </row>
    <row r="166" ht="45" customHeight="1">
      <c r="A166" s="12" t="inlineStr">
        <is>
          <t>Basic Skills: Percentages Calculator</t>
        </is>
      </c>
      <c r="B166" s="12" t="inlineStr">
        <is>
          <t>Basic Skills: Percentages Calculator</t>
        </is>
      </c>
      <c r="C166" s="13" t="inlineStr">
        <is>
          <t>Reverse Percentage [MF11.11]</t>
        </is>
      </c>
      <c r="D166" s="12" t="inlineStr">
        <is>
          <t>This nugget has learning material and questions covering the topic of Reverse Percentage.</t>
        </is>
      </c>
      <c r="E166" s="12" t="inlineStr">
        <is>
          <t>58fe721d-4b12-4061-ad2e-f90ab4df6915</t>
        </is>
      </c>
    </row>
    <row r="167" ht="45" customHeight="1">
      <c r="A167" s="12" t="inlineStr">
        <is>
          <t>Basic Skills: Percentages Calculator</t>
        </is>
      </c>
      <c r="B167" s="12" t="inlineStr">
        <is>
          <t>Basic Skills: Percentages Calculator</t>
        </is>
      </c>
      <c r="C167" s="13" t="inlineStr">
        <is>
          <t>Percentage Error [MF11.12]</t>
        </is>
      </c>
      <c r="D167" s="12" t="inlineStr">
        <is>
          <t>This nugget has learning material and questions covering the topic of Percentage Error.</t>
        </is>
      </c>
      <c r="E167" s="12" t="inlineStr">
        <is>
          <t>536fd92e-0756-4f38-b4a2-938c4df6a556</t>
        </is>
      </c>
    </row>
    <row r="168" ht="45" customHeight="1">
      <c r="A168" s="12" t="inlineStr">
        <is>
          <t>Basic Skills: Percentages Calculator</t>
        </is>
      </c>
      <c r="B168" s="12" t="inlineStr">
        <is>
          <t>Basic Skills: Percentages Calculator</t>
        </is>
      </c>
      <c r="C168" s="13" t="inlineStr">
        <is>
          <t>Express One Amount as a Percentage of Another [MF11.13]</t>
        </is>
      </c>
      <c r="D168" s="12" t="inlineStr">
        <is>
          <t>This nugget has learning material and questions covering the topic of Express One amount as a percentage of another (Level 2).</t>
        </is>
      </c>
      <c r="E168" s="12" t="inlineStr">
        <is>
          <t>d71e4d9b-8ce1-4f6b-8605-860e2b74d0eb</t>
        </is>
      </c>
    </row>
    <row r="169" ht="45" customHeight="1">
      <c r="A169" s="12" t="inlineStr">
        <is>
          <t>Basic Skills: Percentages Calculator</t>
        </is>
      </c>
      <c r="B169" s="12" t="inlineStr">
        <is>
          <t>Basic Skills: Percentages Calculator</t>
        </is>
      </c>
      <c r="C169" s="13" t="inlineStr">
        <is>
          <t>Percentage of Amounts: Modelling Finding the Whole [MF11.14]</t>
        </is>
      </c>
      <c r="D169" s="12" t="inlineStr">
        <is>
          <t>This nugget has learning material and questions covering the topic of Percentage problems.</t>
        </is>
      </c>
      <c r="E169" s="12" t="inlineStr">
        <is>
          <t>78bfea7a-3a3a-46a4-9064-af4ecf73ffb2</t>
        </is>
      </c>
    </row>
    <row r="170" ht="45" customHeight="1">
      <c r="A170" s="12" t="inlineStr">
        <is>
          <t>Basic Skills: Fractions, Decimals and Percentages</t>
        </is>
      </c>
      <c r="B170" s="12" t="inlineStr">
        <is>
          <t>Basic Skills: Fractions, Decimals and Percentages</t>
        </is>
      </c>
      <c r="C170" s="13" t="inlineStr">
        <is>
          <t>Introduction to Fractions, Decimals and Percentages [MF8.01]</t>
        </is>
      </c>
      <c r="D170" s="12" t="inlineStr">
        <is>
          <t>This nugget has learning material and questions covering the topic of an Introduction to Fractions, Decimals and Percentages.</t>
        </is>
      </c>
      <c r="E170" s="12" t="inlineStr">
        <is>
          <t>24b73690-28c6-42c3-a1d9-71e6fd16bc23</t>
        </is>
      </c>
    </row>
    <row r="171" ht="45" customHeight="1">
      <c r="A171" s="12" t="inlineStr">
        <is>
          <t>Basic Skills: Fractions, Decimals and Percentages</t>
        </is>
      </c>
      <c r="B171" s="12" t="inlineStr">
        <is>
          <t>Basic Skills: Fractions, Decimals and Percentages</t>
        </is>
      </c>
      <c r="C171" s="13" t="inlineStr">
        <is>
          <t>Converting Fractions to Denominator 100 [MF8.02]</t>
        </is>
      </c>
      <c r="D171" s="12" t="inlineStr">
        <is>
          <t>This nugget has learning material and questions covering the topic of Converting Fractions to Denominator 100.</t>
        </is>
      </c>
      <c r="E171" s="12" t="inlineStr">
        <is>
          <t>6147faea-d7c5-4fcf-8404-fdf358fa97b3</t>
        </is>
      </c>
    </row>
    <row r="172" ht="45" customHeight="1">
      <c r="A172" s="12" t="inlineStr">
        <is>
          <t>Basic Skills: Fractions, Decimals and Percentages</t>
        </is>
      </c>
      <c r="B172" s="12" t="inlineStr">
        <is>
          <t>Basic Skills: Fractions, Decimals and Percentages</t>
        </is>
      </c>
      <c r="C172" s="13" t="inlineStr">
        <is>
          <t>Fractions to Percentage [MF8.03]</t>
        </is>
      </c>
      <c r="D172" s="12" t="inlineStr">
        <is>
          <t>This nugget has learning material and questions covering the topic of Fractions to Percentages (Non Calc).</t>
        </is>
      </c>
      <c r="E172" s="12" t="inlineStr">
        <is>
          <t>5a393f14-c8b4-4152-bfcf-f94742ea245e</t>
        </is>
      </c>
    </row>
    <row r="173" ht="45" customHeight="1">
      <c r="A173" s="12" t="inlineStr">
        <is>
          <t>Basic Skills: Fractions, Decimals and Percentages</t>
        </is>
      </c>
      <c r="B173" s="12" t="inlineStr">
        <is>
          <t>Basic Skills: Fractions, Decimals and Percentages</t>
        </is>
      </c>
      <c r="C173" s="13" t="inlineStr">
        <is>
          <t>Decimals to Percentage [MF8.04]</t>
        </is>
      </c>
      <c r="D173" s="12" t="inlineStr">
        <is>
          <t>This nugget has learning material and questions covering the topic of Decimals to Percentages (Non Calc).</t>
        </is>
      </c>
      <c r="E173" s="12" t="inlineStr">
        <is>
          <t>419e58a3-ffcd-4d2c-81bb-bca46e482863</t>
        </is>
      </c>
    </row>
    <row r="174" ht="45" customHeight="1">
      <c r="A174" s="12" t="inlineStr">
        <is>
          <t>Basic Skills: Fractions, Decimals and Percentages</t>
        </is>
      </c>
      <c r="B174" s="12" t="inlineStr">
        <is>
          <t>Basic Skills: Fractions, Decimals and Percentages</t>
        </is>
      </c>
      <c r="C174" s="13" t="inlineStr">
        <is>
          <t>Percentage to Decimals [MF8.05]</t>
        </is>
      </c>
      <c r="D174" s="12" t="inlineStr">
        <is>
          <t>This nugget has learning material and questions covering the topic of Percentages to Decimals (Non Calc).</t>
        </is>
      </c>
      <c r="E174" s="12" t="inlineStr">
        <is>
          <t>b5815eb5-019e-4b2f-9e0d-078cddd3c1ce</t>
        </is>
      </c>
    </row>
    <row r="175" ht="45" customHeight="1">
      <c r="A175" s="12" t="inlineStr">
        <is>
          <t>Basic Skills: Fractions, Decimals and Percentages</t>
        </is>
      </c>
      <c r="B175" s="12" t="inlineStr">
        <is>
          <t>Basic Skills: Fractions, Decimals and Percentages</t>
        </is>
      </c>
      <c r="C175" s="13" t="inlineStr">
        <is>
          <t>Fractions to Decimals 1: Equivalent Fractions [MF8.06]</t>
        </is>
      </c>
      <c r="D175" s="12" t="inlineStr">
        <is>
          <t>This nugget has learning material and questions covering the topic of Fractions to Decimals 1: Equivalent Fractions.</t>
        </is>
      </c>
      <c r="E175" s="12" t="inlineStr">
        <is>
          <t>75e4fb93-b129-478d-8ccb-6841b998fdd5</t>
        </is>
      </c>
    </row>
    <row r="176" ht="45" customHeight="1">
      <c r="A176" s="12" t="inlineStr">
        <is>
          <t>Basic Skills: Fractions, Decimals and Percentages</t>
        </is>
      </c>
      <c r="B176" s="12" t="inlineStr">
        <is>
          <t>Basic Skills: Fractions, Decimals and Percentages</t>
        </is>
      </c>
      <c r="C176" s="13" t="inlineStr">
        <is>
          <t>Fractions to Decimals 2: Division [MF8.07]</t>
        </is>
      </c>
      <c r="D176" s="12" t="inlineStr">
        <is>
          <t>This nugget has learning material and questions covering the topic of Fractions to Decimals 2: Division.</t>
        </is>
      </c>
      <c r="E176" s="12" t="inlineStr">
        <is>
          <t>307c8036-b917-4099-9099-01fab156cd5f</t>
        </is>
      </c>
    </row>
    <row r="177" ht="45" customHeight="1">
      <c r="A177" s="12" t="inlineStr">
        <is>
          <t>Basic Skills: Fractions, Decimals and Percentages</t>
        </is>
      </c>
      <c r="B177" s="12" t="inlineStr">
        <is>
          <t>Basic Skills: Fractions, Decimals and Percentages</t>
        </is>
      </c>
      <c r="C177" s="13" t="inlineStr">
        <is>
          <t>Percentage to Fractions [MF8.08]</t>
        </is>
      </c>
      <c r="D177" s="12" t="inlineStr">
        <is>
          <t>This nugget has learning material and questions covering the topic of Percentages to Fractions (Non Calc).</t>
        </is>
      </c>
      <c r="E177" s="12" t="inlineStr">
        <is>
          <t>3faff58f-9654-429f-b207-433cd1518e0c</t>
        </is>
      </c>
    </row>
    <row r="178" ht="45" customHeight="1">
      <c r="A178" s="12" t="inlineStr">
        <is>
          <t>Basic Skills: Fractions, Decimals and Percentages</t>
        </is>
      </c>
      <c r="B178" s="12" t="inlineStr">
        <is>
          <t>Basic Skills: Fractions, Decimals and Percentages</t>
        </is>
      </c>
      <c r="C178" s="13" t="inlineStr">
        <is>
          <t>Decimals to Fractions [MF8.09]</t>
        </is>
      </c>
      <c r="D178" s="12" t="inlineStr">
        <is>
          <t>This nugget has learning material and questions covering the topic of Decimals to Fractions (Non Calc).</t>
        </is>
      </c>
      <c r="E178" s="12" t="inlineStr">
        <is>
          <t>2cc759fd-a3af-4f85-9853-fda884a8de8e</t>
        </is>
      </c>
    </row>
    <row r="179" ht="45" customHeight="1">
      <c r="A179" s="12" t="inlineStr">
        <is>
          <t>Basic Skills: Fractions, Decimals and Percentages</t>
        </is>
      </c>
      <c r="B179" s="12" t="inlineStr">
        <is>
          <t>Basic Skills: Fractions, Decimals and Percentages</t>
        </is>
      </c>
      <c r="C179" s="13" t="inlineStr">
        <is>
          <t>Fractions to Decimals (Calculator) [MF8.10]</t>
        </is>
      </c>
      <c r="D179" s="12" t="inlineStr">
        <is>
          <t>This nugget has learning material and questions covering the topic of Fractions to Decimals (Calc).</t>
        </is>
      </c>
      <c r="E179" s="12" t="inlineStr">
        <is>
          <t>010b4a5e-df8b-4693-bb43-d6f2ebea0b7d</t>
        </is>
      </c>
    </row>
    <row r="180" ht="45" customHeight="1">
      <c r="A180" s="12" t="inlineStr">
        <is>
          <t>Basic Skills: Fractions, Decimals and Percentages</t>
        </is>
      </c>
      <c r="B180" s="12" t="inlineStr">
        <is>
          <t>Basic Skills: Fractions, Decimals and Percentages</t>
        </is>
      </c>
      <c r="C180" s="13" t="inlineStr">
        <is>
          <t>Fractions to Percentages (Calculator) [MF8.11]</t>
        </is>
      </c>
      <c r="D180" s="12" t="inlineStr">
        <is>
          <t>This nugget has learning material and questions covering the topic of Fractions to Percentages (Calc).</t>
        </is>
      </c>
      <c r="E180" s="12" t="inlineStr">
        <is>
          <t>9822b871-178f-46ba-ad66-8aff1202ef6c</t>
        </is>
      </c>
    </row>
    <row r="181" ht="45" customHeight="1">
      <c r="A181" s="12" t="inlineStr">
        <is>
          <t>Basic Skills: Fractions, Decimals and Percentages</t>
        </is>
      </c>
      <c r="B181" s="12" t="inlineStr">
        <is>
          <t>Basic Skills: Fractions, Decimals and Percentages</t>
        </is>
      </c>
      <c r="C181" s="13" t="inlineStr">
        <is>
          <t>Percentage to Fractions (Calculator) [MF8.12]</t>
        </is>
      </c>
      <c r="D181" s="12" t="inlineStr">
        <is>
          <t>This nugget has learning material and questions covering the topic of Percentages to Fractions (Calc).</t>
        </is>
      </c>
      <c r="E181" s="12" t="inlineStr">
        <is>
          <t>42eb9a42-01e3-4713-b7f3-b0d356b47887</t>
        </is>
      </c>
    </row>
    <row r="182" ht="45" customHeight="1">
      <c r="A182" s="12" t="inlineStr">
        <is>
          <t>Basic Skills: Fractions, Decimals and Percentages</t>
        </is>
      </c>
      <c r="B182" s="12" t="inlineStr">
        <is>
          <t>Basic Skills: Fractions, Decimals and Percentages</t>
        </is>
      </c>
      <c r="C182" s="13" t="inlineStr">
        <is>
          <t>Decimals to Fractions (Calculator) [MF8.13]</t>
        </is>
      </c>
      <c r="D182" s="12" t="inlineStr">
        <is>
          <t>This nugget has learning material and questions covering the topic of Decimals to Fractions (Calc).</t>
        </is>
      </c>
      <c r="E182" s="12" t="inlineStr">
        <is>
          <t>d8c08c6b-8e93-45e2-b490-54d9c5ac22a6</t>
        </is>
      </c>
    </row>
    <row r="183" ht="45" customHeight="1">
      <c r="A183" s="12" t="inlineStr">
        <is>
          <t>Basic Skills: Ratio and Proportion</t>
        </is>
      </c>
      <c r="B183" s="12" t="inlineStr">
        <is>
          <t>Basic Skills: Ratio and Proportion</t>
        </is>
      </c>
      <c r="C183" s="13" t="inlineStr">
        <is>
          <t>Introduction to Ratio [MF15.01]</t>
        </is>
      </c>
      <c r="D183" s="12" t="inlineStr">
        <is>
          <t>This nugget has learning material and questions covering the topic of an Introduction to Ratio.</t>
        </is>
      </c>
      <c r="E183" s="12" t="inlineStr">
        <is>
          <t>a54c1392-c308-43a2-82d3-c0494a6c9436</t>
        </is>
      </c>
    </row>
    <row r="184" ht="45" customHeight="1">
      <c r="A184" s="12" t="inlineStr">
        <is>
          <t>Basic Skills: Ratio and Proportion</t>
        </is>
      </c>
      <c r="B184" s="12" t="inlineStr">
        <is>
          <t>Basic Skills: Ratio and Proportion</t>
        </is>
      </c>
      <c r="C184" s="13" t="inlineStr">
        <is>
          <t>Simplifying Ratios [MF15.02]</t>
        </is>
      </c>
      <c r="D184" s="12" t="inlineStr">
        <is>
          <t>This nugget has learning material and questions covering the topic of Simplifying Ratios.</t>
        </is>
      </c>
      <c r="E184" s="12" t="inlineStr">
        <is>
          <t>39f4ac58-dba5-4ae1-b9a3-6a89c10f42f5</t>
        </is>
      </c>
    </row>
    <row r="185" ht="45" customHeight="1">
      <c r="A185" s="12" t="inlineStr">
        <is>
          <t>Basic Skills: Ratio and Proportion</t>
        </is>
      </c>
      <c r="B185" s="12" t="inlineStr">
        <is>
          <t>Basic Skills: Ratio and Proportion</t>
        </is>
      </c>
      <c r="C185" s="13" t="inlineStr">
        <is>
          <t>Converting Ratios into the Form 1:n [MF15.03]</t>
        </is>
      </c>
      <c r="D185" s="12" t="inlineStr">
        <is>
          <t>This nugget has learning material and questions covering the topic of Converting Ratios into the Form 1:n.</t>
        </is>
      </c>
      <c r="E185" s="12" t="inlineStr">
        <is>
          <t>17860a51-c886-48f1-b469-851869e282ab</t>
        </is>
      </c>
    </row>
    <row r="186" ht="45" customHeight="1">
      <c r="A186" s="12" t="inlineStr">
        <is>
          <t>Basic Skills: Ratio and Proportion</t>
        </is>
      </c>
      <c r="B186" s="12" t="inlineStr">
        <is>
          <t>Basic Skills: Ratio and Proportion</t>
        </is>
      </c>
      <c r="C186" s="13" t="inlineStr">
        <is>
          <t>Converting Ratios into the Form n:1 [MF15.04]</t>
        </is>
      </c>
      <c r="D186" s="12" t="inlineStr">
        <is>
          <t>This nugget has learning material and questions covering the topic of converting ratios into the form n:1.</t>
        </is>
      </c>
      <c r="E186" s="12" t="inlineStr">
        <is>
          <t>1badc253-9465-4095-95cd-68fc12648dd1</t>
        </is>
      </c>
    </row>
    <row r="187" ht="45" customHeight="1">
      <c r="A187" s="12" t="inlineStr">
        <is>
          <t>Basic Skills: Ratio and Proportion</t>
        </is>
      </c>
      <c r="B187" s="12" t="inlineStr">
        <is>
          <t>Basic Skills: Ratio and Proportion</t>
        </is>
      </c>
      <c r="C187" s="13" t="inlineStr">
        <is>
          <t>3 Part Ratios [MF15.05]</t>
        </is>
      </c>
      <c r="D187" s="12" t="inlineStr">
        <is>
          <t>This nugget has learning material and questions covering the topic of 3 Part Ratios.</t>
        </is>
      </c>
      <c r="E187" s="12" t="inlineStr">
        <is>
          <t>f20c4580-8420-4607-bcf4-592072726aad</t>
        </is>
      </c>
    </row>
    <row r="188" ht="45" customHeight="1">
      <c r="A188" s="12" t="inlineStr">
        <is>
          <t>Basic Skills: Ratio and Proportion</t>
        </is>
      </c>
      <c r="B188" s="12" t="inlineStr">
        <is>
          <t>Basic Skills: Ratio and Proportion</t>
        </is>
      </c>
      <c r="C188" s="13" t="inlineStr">
        <is>
          <t>Simplifying Ratios with Units [MF15.06]</t>
        </is>
      </c>
      <c r="D188" s="12" t="inlineStr">
        <is>
          <t>This nugget has learning material and questions covering the topic of Simplifying Ratios with Units.</t>
        </is>
      </c>
      <c r="E188" s="12" t="inlineStr">
        <is>
          <t>dcb4b144-8764-4bd4-9c5d-18ffd70451ab</t>
        </is>
      </c>
    </row>
    <row r="189" ht="45" customHeight="1">
      <c r="A189" s="12" t="inlineStr">
        <is>
          <t>Basic Skills: Ratio and Proportion</t>
        </is>
      </c>
      <c r="B189" s="12" t="inlineStr">
        <is>
          <t>Basic Skills: Ratio and Proportion</t>
        </is>
      </c>
      <c r="C189" s="13" t="inlineStr">
        <is>
          <t>Sharing with a Given Ratio: Modelling [MF15.15]</t>
        </is>
      </c>
      <c r="D189" s="12" t="inlineStr">
        <is>
          <t>This nugget has learning material and questions covering the topic of modelling sharing with a given ratio using bar models.</t>
        </is>
      </c>
      <c r="E189" s="12" t="inlineStr">
        <is>
          <t>e39538e6-4a8c-4263-81ec-7961de6f27f1</t>
        </is>
      </c>
    </row>
    <row r="190" ht="45" customHeight="1">
      <c r="A190" s="12" t="inlineStr">
        <is>
          <t>Basic Skills: Ratio and Proportion</t>
        </is>
      </c>
      <c r="B190" s="12" t="inlineStr">
        <is>
          <t>Basic Skills: Ratio and Proportion</t>
        </is>
      </c>
      <c r="C190" s="13" t="inlineStr">
        <is>
          <t>Ratio Fluency: Modelling [MF15.16]</t>
        </is>
      </c>
      <c r="D190" s="12" t="inlineStr">
        <is>
          <t>This nugget has learning material and questions covering the topic of ratio, whilst promoting fluency using bar models.</t>
        </is>
      </c>
      <c r="E190" s="12" t="inlineStr">
        <is>
          <t>051b4de1-9bde-4431-990a-efc2557d1c6b</t>
        </is>
      </c>
    </row>
    <row r="191" ht="45" customHeight="1">
      <c r="A191" s="12" t="inlineStr">
        <is>
          <t>Basic Skills: Ratio and Proportion</t>
        </is>
      </c>
      <c r="B191" s="12" t="inlineStr">
        <is>
          <t>Basic Skills: Ratio and Proportion</t>
        </is>
      </c>
      <c r="C191" s="13" t="inlineStr">
        <is>
          <t>Sharing with a Given Ratio 1 [MH15.07]</t>
        </is>
      </c>
      <c r="D191" s="12" t="inlineStr">
        <is>
          <t>This nugget has learning material and questions covering the topic of Sharing with a Given Ratio 1.</t>
        </is>
      </c>
      <c r="E191" s="12" t="inlineStr">
        <is>
          <t>9238c5f9-b96d-4dd6-96c6-c3bd18028d29</t>
        </is>
      </c>
    </row>
    <row r="192" ht="45" customHeight="1">
      <c r="A192" s="12" t="inlineStr">
        <is>
          <t>Basic Skills: Ratio and Proportion</t>
        </is>
      </c>
      <c r="B192" s="12" t="inlineStr">
        <is>
          <t>Basic Skills: Ratio and Proportion</t>
        </is>
      </c>
      <c r="C192" s="13" t="inlineStr">
        <is>
          <t>Sharing with a Given Ratio 2 (Calculator) [MF15.08]</t>
        </is>
      </c>
      <c r="D192" s="12" t="inlineStr">
        <is>
          <t>This nugget has learning material and questions covering the topic of Sharing with a Given Ratio 2 (Calculator).</t>
        </is>
      </c>
      <c r="E192" s="12" t="inlineStr">
        <is>
          <t>95c120a8-a747-4395-9d1c-aaaa07ac198e</t>
        </is>
      </c>
    </row>
    <row r="193" ht="45" customHeight="1">
      <c r="A193" s="12" t="inlineStr">
        <is>
          <t>Basic Skills: Ratio and Proportion</t>
        </is>
      </c>
      <c r="B193" s="12" t="inlineStr">
        <is>
          <t>Basic Skills: Ratio and Proportion</t>
        </is>
      </c>
      <c r="C193" s="13" t="inlineStr">
        <is>
          <t>Sharing with a Given Ratio 3 (Calculator): Working Backwards [MF15.09]</t>
        </is>
      </c>
      <c r="D193" s="12" t="inlineStr">
        <is>
          <t>This nugget has learning material and questions covering the topic of Sharing with a Given Ratio 3 (Calculator).</t>
        </is>
      </c>
      <c r="E193" s="12" t="inlineStr">
        <is>
          <t>47267077-7f79-4c73-8ba5-f89490c5e553</t>
        </is>
      </c>
    </row>
    <row r="194" ht="45" customHeight="1">
      <c r="A194" s="12" t="inlineStr">
        <is>
          <t>Basic Skills: Ratio and Proportion</t>
        </is>
      </c>
      <c r="B194" s="12" t="inlineStr">
        <is>
          <t>Basic Skills: Ratio and Proportion</t>
        </is>
      </c>
      <c r="C194" s="13" t="inlineStr">
        <is>
          <t>Sharing with a Given Ratio 4 (Calculator): 3 Part Ratios [MF15.10]</t>
        </is>
      </c>
      <c r="D194" s="12" t="inlineStr">
        <is>
          <t>This nugget has learning material and questions covering the topic of Sharing with a Given Ratio 4 (Calculator).</t>
        </is>
      </c>
      <c r="E194" s="12" t="inlineStr">
        <is>
          <t>ba2b628b-6d41-47b6-a866-3caeb477321f</t>
        </is>
      </c>
    </row>
    <row r="195" ht="45" customHeight="1">
      <c r="A195" s="12" t="inlineStr">
        <is>
          <t>Basic Skills: Ratio and Proportion</t>
        </is>
      </c>
      <c r="B195" s="12" t="inlineStr">
        <is>
          <t>Basic Skills: Ratio and Proportion</t>
        </is>
      </c>
      <c r="C195" s="13" t="inlineStr">
        <is>
          <t>Converting Ratios into Fractions [MF15.11]</t>
        </is>
      </c>
      <c r="D195" s="12" t="inlineStr">
        <is>
          <t>This nugget has learning material and questions covering the topic of Converting Ratios into Fractions.</t>
        </is>
      </c>
      <c r="E195" s="12" t="inlineStr">
        <is>
          <t>907919ea-8fac-44c8-bcd9-456608e7040c</t>
        </is>
      </c>
    </row>
    <row r="196" ht="45" customHeight="1">
      <c r="A196" s="12" t="inlineStr">
        <is>
          <t>Basic Skills: Ratio and Proportion</t>
        </is>
      </c>
      <c r="B196" s="12" t="inlineStr">
        <is>
          <t>Basic Skills: Ratio and Proportion</t>
        </is>
      </c>
      <c r="C196" s="13" t="inlineStr">
        <is>
          <t>Converting Fractions into Ratios [MF15.12]</t>
        </is>
      </c>
      <c r="D196" s="12" t="inlineStr">
        <is>
          <t>This nugget has learning material and questions covering the topic of converting fractions into ratios.</t>
        </is>
      </c>
      <c r="E196" s="12" t="inlineStr">
        <is>
          <t>3dd802c2-6e1b-436d-bfc1-fea0371a3e24</t>
        </is>
      </c>
    </row>
    <row r="197" ht="45" customHeight="1">
      <c r="A197" s="12" t="inlineStr">
        <is>
          <t>Basic Skills: Ratio and Proportion</t>
        </is>
      </c>
      <c r="B197" s="12" t="inlineStr">
        <is>
          <t>Basic Skills: Ratio and Proportion</t>
        </is>
      </c>
      <c r="C197" s="13" t="inlineStr">
        <is>
          <t>Part of a Ratio to the Whole [MF15.13]</t>
        </is>
      </c>
      <c r="D197" s="12" t="inlineStr">
        <is>
          <t>This nugget has learning material and questions covering the topic of Part of a Ratio to the Whole.</t>
        </is>
      </c>
      <c r="E197" s="12" t="inlineStr">
        <is>
          <t>04964732-461a-4c1a-8f82-5e00b92f69d7</t>
        </is>
      </c>
    </row>
    <row r="198" ht="45" customHeight="1">
      <c r="A198" s="12" t="inlineStr">
        <is>
          <t>Basic Skills: Ratio and Proportion</t>
        </is>
      </c>
      <c r="B198" s="12" t="inlineStr">
        <is>
          <t>Basic Skills: Ratio and Proportion</t>
        </is>
      </c>
      <c r="C198" s="13" t="inlineStr">
        <is>
          <t>Introduction to Proportion [MF16.01]</t>
        </is>
      </c>
      <c r="D198" s="12" t="inlineStr">
        <is>
          <t>This nugget has learning material and questions covering the topic of an Introduction to Proportion.</t>
        </is>
      </c>
      <c r="E198" s="12" t="inlineStr">
        <is>
          <t>be7223b9-5117-4da2-b82b-a75df633f805</t>
        </is>
      </c>
    </row>
    <row r="199" ht="45" customHeight="1">
      <c r="A199" s="12" t="inlineStr">
        <is>
          <t>Basic Skills: Ratio and Proportion</t>
        </is>
      </c>
      <c r="B199" s="12" t="inlineStr">
        <is>
          <t>Basic Skills: Ratio and Proportion</t>
        </is>
      </c>
      <c r="C199" s="13" t="inlineStr">
        <is>
          <t>Recipe Ratio 1: Find Amount of Ingredients [MF16.02]</t>
        </is>
      </c>
      <c r="D199" s="12" t="inlineStr">
        <is>
          <t>This nugget has learning material and questions covering the topic of Recipe Ratio 1.</t>
        </is>
      </c>
      <c r="E199" s="12" t="inlineStr">
        <is>
          <t>e1397022-c8be-4126-8274-f13340077b8d</t>
        </is>
      </c>
    </row>
    <row r="200" ht="45" customHeight="1">
      <c r="A200" s="12" t="inlineStr">
        <is>
          <t>Basic Skills: Ratio and Proportion</t>
        </is>
      </c>
      <c r="B200" s="12" t="inlineStr">
        <is>
          <t>Basic Skills: Ratio and Proportion</t>
        </is>
      </c>
      <c r="C200" s="13" t="inlineStr">
        <is>
          <t>Recipe Ratio 2: Find the Number of People [MF16.03]</t>
        </is>
      </c>
      <c r="D200" s="12" t="inlineStr">
        <is>
          <t>This nugget has learning material and questions covering the topic of Recipe Ratio 2.</t>
        </is>
      </c>
      <c r="E200" s="12" t="inlineStr">
        <is>
          <t>25e5d754-6601-49ab-a52f-54dbcd555e6c</t>
        </is>
      </c>
    </row>
    <row r="201" ht="45" customHeight="1">
      <c r="A201" s="12" t="inlineStr">
        <is>
          <t>Basic Skills: Ratio and Proportion</t>
        </is>
      </c>
      <c r="B201" s="12" t="inlineStr">
        <is>
          <t>Basic Skills: Ratio and Proportion</t>
        </is>
      </c>
      <c r="C201" s="13" t="inlineStr">
        <is>
          <t>Recipe Ratio 3: Maximum That Can Be Made [MF16.17]</t>
        </is>
      </c>
      <c r="D201"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201" s="12" t="inlineStr">
        <is>
          <t>ccfa0222-185a-4a2d-92c3-1fb3d1deacef</t>
        </is>
      </c>
    </row>
    <row r="202" ht="45" customHeight="1">
      <c r="A202" s="12" t="inlineStr">
        <is>
          <t>Basic Skills: Ratio and Proportion</t>
        </is>
      </c>
      <c r="B202" s="12" t="inlineStr">
        <is>
          <t>Basic Skills: Ratio and Proportion</t>
        </is>
      </c>
      <c r="C202" s="13" t="inlineStr">
        <is>
          <t>Better Value [MF16.04]</t>
        </is>
      </c>
      <c r="D202" s="12" t="inlineStr">
        <is>
          <t>This nugget has learning material and questions covering the topic of Better Value.</t>
        </is>
      </c>
      <c r="E202" s="12" t="inlineStr">
        <is>
          <t>80b7c475-17b5-4ed9-b6ab-86c9e22642b3</t>
        </is>
      </c>
    </row>
    <row r="203" ht="45" customHeight="1">
      <c r="A203" s="12" t="inlineStr">
        <is>
          <t>Basic Skills: Ratio and Proportion</t>
        </is>
      </c>
      <c r="B203" s="12" t="inlineStr">
        <is>
          <t>Basic Skills: Ratio and Proportion</t>
        </is>
      </c>
      <c r="C203" s="13" t="inlineStr">
        <is>
          <t>Direct Proportion 1: Conversions [MF16.05]</t>
        </is>
      </c>
      <c r="D203" s="12" t="inlineStr">
        <is>
          <t>This nugget has learning material and questions covering the topic of Direct Proportion 1.</t>
        </is>
      </c>
      <c r="E203" s="12" t="inlineStr">
        <is>
          <t>5d2a4e1e-b9c6-4347-ae98-5df436cc17fe</t>
        </is>
      </c>
    </row>
    <row r="204" ht="45" customHeight="1">
      <c r="A204" s="12" t="inlineStr">
        <is>
          <t>Basic Skills: Ratio and Proportion</t>
        </is>
      </c>
      <c r="B204" s="12" t="inlineStr">
        <is>
          <t>Basic Skills: Ratio and Proportion</t>
        </is>
      </c>
      <c r="C204" s="13" t="inlineStr">
        <is>
          <t>Inverse Proportion 1: Introduction [MF16.07]</t>
        </is>
      </c>
      <c r="D204" s="12" t="inlineStr">
        <is>
          <t>This nugget has learning material and questions covering the topic of Inverse Proportion 1.</t>
        </is>
      </c>
      <c r="E204" s="12" t="inlineStr">
        <is>
          <t>5108bf50-b27a-4234-94b4-1bd0412836ee</t>
        </is>
      </c>
    </row>
    <row r="205" ht="45" customHeight="1">
      <c r="A205" s="12" t="inlineStr">
        <is>
          <t>Basic Skills: Ratio and Proportion</t>
        </is>
      </c>
      <c r="B205" s="12" t="inlineStr">
        <is>
          <t>Basic Skills: Ratio and Proportion</t>
        </is>
      </c>
      <c r="C205" s="13" t="inlineStr">
        <is>
          <t>Proportions on a Graph [MF16.09]</t>
        </is>
      </c>
      <c r="D205" s="12" t="inlineStr">
        <is>
          <t>This nugget has learning material and questions covering the topic of Proportions on a Graph.</t>
        </is>
      </c>
      <c r="E205" s="12" t="inlineStr">
        <is>
          <t>8a9953b5-e03e-4963-9121-7a83966bfd77</t>
        </is>
      </c>
    </row>
    <row r="206" ht="45" customHeight="1">
      <c r="A206" s="12" t="inlineStr">
        <is>
          <t>Basic Skills: Ratio and Proportion</t>
        </is>
      </c>
      <c r="B206" s="12" t="inlineStr">
        <is>
          <t>Basic Skills: Ratio and Proportion</t>
        </is>
      </c>
      <c r="C206" s="13" t="inlineStr">
        <is>
          <t>Ratio and Rate Problems 1: Testing for Equivalence [MF16.10]</t>
        </is>
      </c>
      <c r="D206" s="12" t="inlineStr">
        <is>
          <t>This nugget has learning material and questions covering the topic of Ratio and Rate Problems 1</t>
        </is>
      </c>
      <c r="E206" s="12" t="inlineStr">
        <is>
          <t>357e4da3-4727-4720-85d8-f3369f768498</t>
        </is>
      </c>
    </row>
    <row r="207" ht="45" customHeight="1">
      <c r="A207" s="12" t="inlineStr">
        <is>
          <t>Application: Finance</t>
        </is>
      </c>
      <c r="B207" s="12" t="inlineStr">
        <is>
          <t>Application: Finance</t>
        </is>
      </c>
      <c r="C207" s="13" t="inlineStr">
        <is>
          <t>Budgeting [MM4.01]</t>
        </is>
      </c>
      <c r="D207" s="12" t="inlineStr">
        <is>
          <t>This nugget covers essential monthly spending and disposable income, including how disposable income can be used and how to calculate it.</t>
        </is>
      </c>
      <c r="E207" s="12" t="inlineStr">
        <is>
          <t>b5ecb47d-349f-4161-ac5d-a969f2028353</t>
        </is>
      </c>
    </row>
    <row r="208" ht="45" customHeight="1">
      <c r="A208" s="12" t="inlineStr">
        <is>
          <t>Application: Finance</t>
        </is>
      </c>
      <c r="B208" s="12" t="inlineStr">
        <is>
          <t>Application: Finance</t>
        </is>
      </c>
      <c r="C208" s="13" t="inlineStr">
        <is>
          <t>Credit and Debit Cards [MM3.02]</t>
        </is>
      </c>
      <c r="D208" s="12" t="inlineStr">
        <is>
          <t>This nugget contains material on the differences in credit and debt cards. It focusses on credit cards, covering statements, APR and balance transfers.</t>
        </is>
      </c>
      <c r="E208" s="12" t="inlineStr">
        <is>
          <t>0c8173dc-0560-4103-89b6-e97b68b4ec38</t>
        </is>
      </c>
    </row>
    <row r="209" ht="45" customHeight="1">
      <c r="A209" s="12" t="inlineStr">
        <is>
          <t>Application: Finance</t>
        </is>
      </c>
      <c r="B209" s="12" t="inlineStr">
        <is>
          <t>Application: Finance</t>
        </is>
      </c>
      <c r="C209" s="13" t="inlineStr">
        <is>
          <t>Current Accounts [MM3.01]</t>
        </is>
      </c>
      <c r="D209" s="12" t="inlineStr">
        <is>
          <t xml:space="preserve">This nugget contains material on current accounts, including overdrafts, cash back rewards and student accounts. </t>
        </is>
      </c>
      <c r="E209" s="12" t="inlineStr">
        <is>
          <t>dc9ad442-9265-4cf2-842e-afecaf65ae22</t>
        </is>
      </c>
    </row>
    <row r="210" ht="45" customHeight="1">
      <c r="A210" s="12" t="inlineStr">
        <is>
          <t>Application: Finance</t>
        </is>
      </c>
      <c r="B210" s="12" t="inlineStr">
        <is>
          <t>Application: Finance</t>
        </is>
      </c>
      <c r="C210" s="13" t="inlineStr">
        <is>
          <t>Exchange Rates [MM5.01]</t>
        </is>
      </c>
      <c r="D210" s="12" t="inlineStr">
        <is>
          <t xml:space="preserve">This nugget includes information on how exchange rates vary over time, buying and selling rates, and additional charges applied when exchanging currency such as commission. </t>
        </is>
      </c>
      <c r="E210" s="12" t="inlineStr">
        <is>
          <t>3d545247-4a86-472a-917b-e1041c41fd21</t>
        </is>
      </c>
    </row>
    <row r="211" ht="45" customHeight="1">
      <c r="A211" s="12" t="inlineStr">
        <is>
          <t>Application: Finance</t>
        </is>
      </c>
      <c r="B211" s="12" t="inlineStr">
        <is>
          <t>Application: Finance</t>
        </is>
      </c>
      <c r="C211" s="13" t="inlineStr">
        <is>
          <t>Hire Purchase [MM3.09]</t>
        </is>
      </c>
      <c r="D211" s="12" t="inlineStr">
        <is>
          <t xml:space="preserve">This nugget contains learning material and questions on hire purchase agreements, including the difference in cost between buying in cash and buying on hire purchase. </t>
        </is>
      </c>
      <c r="E211" s="12" t="inlineStr">
        <is>
          <t>773cffc0-79fe-494c-935a-e37755b4c662</t>
        </is>
      </c>
    </row>
    <row r="212" ht="45" customHeight="1">
      <c r="A212" s="12" t="inlineStr">
        <is>
          <t>Application: Finance</t>
        </is>
      </c>
      <c r="B212" s="12" t="inlineStr">
        <is>
          <t>Application: Finance</t>
        </is>
      </c>
      <c r="C212" s="13" t="inlineStr">
        <is>
          <t>Income Tax [MM4.04]</t>
        </is>
      </c>
      <c r="D212" s="12" t="inlineStr">
        <is>
          <t xml:space="preserve">This nugget contains information about how income tax is calculated. It includes information on how different tax bands work, and calculations on total tax paid on a particular salary. </t>
        </is>
      </c>
      <c r="E212" s="12" t="inlineStr">
        <is>
          <t>01b854e2-d3c6-47c2-83ca-be9478061ca0</t>
        </is>
      </c>
    </row>
    <row r="213" ht="45" customHeight="1">
      <c r="A213" s="12" t="inlineStr">
        <is>
          <t>Application: Finance</t>
        </is>
      </c>
      <c r="B213" s="12" t="inlineStr">
        <is>
          <t>Application: Finance</t>
        </is>
      </c>
      <c r="C213" s="13" t="inlineStr">
        <is>
          <t>Inflation (RPI &amp; CPI) [MM5.02]</t>
        </is>
      </c>
      <c r="D213" s="12" t="inlineStr">
        <is>
          <t xml:space="preserve">This nugget includes information about how baskets of good are used to calculate RPI and CPI. It also includes calculations using inflation indices. </t>
        </is>
      </c>
      <c r="E213" s="12" t="inlineStr">
        <is>
          <t>31f0cf8d-e7a2-40dc-b2b3-1534d9b55282</t>
        </is>
      </c>
    </row>
    <row r="214" ht="45" customHeight="1">
      <c r="A214" s="12" t="inlineStr">
        <is>
          <t>Application: Finance</t>
        </is>
      </c>
      <c r="B214" s="12" t="inlineStr">
        <is>
          <t>Application: Finance</t>
        </is>
      </c>
      <c r="C214" s="13" t="inlineStr">
        <is>
          <t>Loans [MM3.06]</t>
        </is>
      </c>
      <c r="D214" s="12" t="inlineStr">
        <is>
          <t>This nugget contains material on loan uses, interest rates and APR and how loan term impacts repayments. Calculations cover repayment amounts and percentages.</t>
        </is>
      </c>
      <c r="E214" s="12" t="inlineStr">
        <is>
          <t>b5f082ef-caf7-4779-98e9-2deb09a6a0a9</t>
        </is>
      </c>
    </row>
    <row r="215" ht="45" customHeight="1">
      <c r="A215" s="12" t="inlineStr">
        <is>
          <t>Application: Finance</t>
        </is>
      </c>
      <c r="B215" s="12" t="inlineStr">
        <is>
          <t>Application: Finance</t>
        </is>
      </c>
      <c r="C215" s="13" t="inlineStr">
        <is>
          <t>Mortgages [MM3.07]</t>
        </is>
      </c>
      <c r="D215" s="12" t="inlineStr">
        <is>
          <t xml:space="preserve">This nugget covers key terms associated with mortgages, including deposits, loan to value, terms and interest rates. Calculations cover deposit and repayment percentages as well as interest calculations. </t>
        </is>
      </c>
      <c r="E215" s="12" t="inlineStr">
        <is>
          <t>a27a2102-78c1-41bb-b493-751ebe7752aa</t>
        </is>
      </c>
    </row>
    <row r="216" ht="45" customHeight="1">
      <c r="A216" s="12" t="inlineStr">
        <is>
          <t>Application: Finance</t>
        </is>
      </c>
      <c r="B216" s="12" t="inlineStr">
        <is>
          <t>Application: Finance</t>
        </is>
      </c>
      <c r="C216" s="13" t="inlineStr">
        <is>
          <t>Payslips [MM4.03]</t>
        </is>
      </c>
      <c r="D216" s="12" t="inlineStr">
        <is>
          <t>This nugget contains information about key elements of a payslip. It includes key information, how different items of pay are calculated, and the different deductions. It also includes gross pay and net pay.</t>
        </is>
      </c>
      <c r="E216" s="12" t="inlineStr">
        <is>
          <t>21040e66-3af6-45b7-a42c-92cacd61a0b7</t>
        </is>
      </c>
    </row>
    <row r="217" ht="45" customHeight="1">
      <c r="A217" s="12" t="inlineStr">
        <is>
          <t>Application: Finance</t>
        </is>
      </c>
      <c r="B217" s="12" t="inlineStr">
        <is>
          <t>Application: Finance</t>
        </is>
      </c>
      <c r="C217" s="13" t="inlineStr">
        <is>
          <t>Savings [MM3.05]</t>
        </is>
      </c>
      <c r="D217" s="12" t="inlineStr">
        <is>
          <t xml:space="preserve">This nugget has material covering types of savings account and calculations involving compound interest. </t>
        </is>
      </c>
      <c r="E217" s="12" t="inlineStr">
        <is>
          <t>a0d2261f-2f39-4e71-b075-ec8916300630</t>
        </is>
      </c>
    </row>
    <row r="218" ht="45" customHeight="1">
      <c r="A218" s="12" t="inlineStr">
        <is>
          <t>Application: Finance</t>
        </is>
      </c>
      <c r="B218" s="12" t="inlineStr">
        <is>
          <t>Application: Finance</t>
        </is>
      </c>
      <c r="C218" s="13" t="inlineStr">
        <is>
          <t>Utility Bills [MM4.02]</t>
        </is>
      </c>
      <c r="D218" s="12" t="inlineStr">
        <is>
          <t>This nugget covers understanding meters, how to interpret utility bills and calculate charges including price per unit, standing charges and VAT.</t>
        </is>
      </c>
      <c r="E218" s="12" t="inlineStr">
        <is>
          <t>e736246a-94f6-4c6e-b8cf-df2bbb926728</t>
        </is>
      </c>
    </row>
    <row r="219" ht="45" customHeight="1">
      <c r="A219" s="12" t="inlineStr">
        <is>
          <t>Application: Finance</t>
        </is>
      </c>
      <c r="B219" s="12" t="inlineStr">
        <is>
          <t>Application: Finance</t>
        </is>
      </c>
      <c r="C219" s="13" t="inlineStr">
        <is>
          <t>Discounts [MD4.12]</t>
        </is>
      </c>
      <c r="D219" s="12" t="inlineStr">
        <is>
          <t>This nugget has learning material and questions covering the topic of Discounts  (Level 1).</t>
        </is>
      </c>
      <c r="E219" s="12" t="inlineStr">
        <is>
          <t>0c5fa91a-a23f-4914-9e7b-9f4b6420a4d1</t>
        </is>
      </c>
    </row>
    <row r="220" ht="45" customHeight="1">
      <c r="A220" s="12" t="inlineStr">
        <is>
          <t>Application: Finance</t>
        </is>
      </c>
      <c r="B220" s="12" t="inlineStr">
        <is>
          <t>Application: Finance</t>
        </is>
      </c>
      <c r="C220" s="13" t="inlineStr">
        <is>
          <t>Rates of Pay [MI11.17]</t>
        </is>
      </c>
      <c r="D220" s="12" t="inlineStr">
        <is>
          <t>This nugget has learning material and questions covering the topic of Earnings, Profit and Loss.</t>
        </is>
      </c>
      <c r="E220" s="12" t="inlineStr">
        <is>
          <t>a4aa8e90-6472-4742-bb1b-b4e9f7ec9584</t>
        </is>
      </c>
    </row>
    <row r="221" ht="45" customHeight="1">
      <c r="A221" s="12" t="inlineStr">
        <is>
          <t>Application: Finance</t>
        </is>
      </c>
      <c r="B221" s="12" t="inlineStr">
        <is>
          <t>Application: Finance</t>
        </is>
      </c>
      <c r="C221" s="13" t="inlineStr">
        <is>
          <t>Profit and Loss 1 [MD7.03]</t>
        </is>
      </c>
      <c r="D221" s="12" t="inlineStr">
        <is>
          <t>This nugget has learning material and questions covering the topic of Profit &amp; Loss 1 (Level 1).</t>
        </is>
      </c>
      <c r="E221" s="12" t="inlineStr">
        <is>
          <t>93419462-366f-4257-881d-fbf923ee1185</t>
        </is>
      </c>
    </row>
    <row r="222" ht="45" customHeight="1">
      <c r="A222" s="12" t="inlineStr">
        <is>
          <t>Application: Finance</t>
        </is>
      </c>
      <c r="B222" s="12" t="inlineStr">
        <is>
          <t>Application: Finance</t>
        </is>
      </c>
      <c r="C222" s="13" t="inlineStr">
        <is>
          <t>Profit and Loss 2 [MD7.04]</t>
        </is>
      </c>
      <c r="D222" s="12" t="inlineStr">
        <is>
          <t>This nugget has learning material and questions covering the topic of Profit &amp; Loss 2 (Level 1).</t>
        </is>
      </c>
      <c r="E222" s="12" t="inlineStr">
        <is>
          <t>c845e296-3319-4a61-9ac3-8a2fd243cc32</t>
        </is>
      </c>
    </row>
    <row r="223" ht="45" customHeight="1">
      <c r="A223" s="12" t="inlineStr">
        <is>
          <t>Application: Finance</t>
        </is>
      </c>
      <c r="B223" s="12" t="inlineStr">
        <is>
          <t>Application: Finance</t>
        </is>
      </c>
      <c r="C223" s="13" t="inlineStr">
        <is>
          <t>Tax and Budgeting [ME7.07]</t>
        </is>
      </c>
      <c r="D223" s="12" t="inlineStr">
        <is>
          <t>This nugget has learning material and questions covering the topic of Tax and Budgeting calculating amounts using formulae or percentages.</t>
        </is>
      </c>
      <c r="E223" s="12" t="inlineStr">
        <is>
          <t>eb465d4e-da39-4224-8cef-cfc149527a56</t>
        </is>
      </c>
    </row>
    <row r="224" ht="45" customHeight="1">
      <c r="A224" s="12" t="inlineStr">
        <is>
          <t>Application: Finance</t>
        </is>
      </c>
      <c r="B224" s="12" t="inlineStr">
        <is>
          <t>Application: Finance</t>
        </is>
      </c>
      <c r="C224" s="13" t="inlineStr">
        <is>
          <t>Better Value 2 [ME8.10]</t>
        </is>
      </c>
      <c r="D224" s="12" t="inlineStr">
        <is>
          <t>This nugget has learning material and questions covering the topic of Better Value 2 (Level 2).</t>
        </is>
      </c>
      <c r="E224" s="12" t="inlineStr">
        <is>
          <t>4be0f576-7bcc-424b-a2f0-990446d610df</t>
        </is>
      </c>
    </row>
    <row r="225" ht="45" customHeight="1">
      <c r="A225" s="12" t="inlineStr">
        <is>
          <t>Application: Finance</t>
        </is>
      </c>
      <c r="B225" s="12" t="inlineStr">
        <is>
          <t>Application: Finance</t>
        </is>
      </c>
      <c r="C225" s="13" t="inlineStr">
        <is>
          <t>Wage Calculations [MD7.02]</t>
        </is>
      </c>
      <c r="D225" s="12" t="inlineStr">
        <is>
          <t>This nugget has learning material and questions covering the topic of Wage calculations (Level 1).</t>
        </is>
      </c>
      <c r="E225" s="12" t="inlineStr">
        <is>
          <t>994796c2-2337-4077-abe3-0f27179023df</t>
        </is>
      </c>
    </row>
    <row r="226" ht="45" customHeight="1">
      <c r="A226" s="12" t="inlineStr">
        <is>
          <t>Application: Finance</t>
        </is>
      </c>
      <c r="B226" s="12" t="inlineStr">
        <is>
          <t>Application: Finance</t>
        </is>
      </c>
      <c r="C226" s="13" t="inlineStr">
        <is>
          <t>Functional: Profit 1 [ME7.05]</t>
        </is>
      </c>
      <c r="D226" s="12" t="inlineStr">
        <is>
          <t>This nugget has learning material and questions covering the topic of Profit &amp; Loss 3 (Level 2).</t>
        </is>
      </c>
      <c r="E226" s="12" t="inlineStr">
        <is>
          <t>4040df9d-f7cb-4eb0-a342-d49dc39d823d</t>
        </is>
      </c>
    </row>
    <row r="227" ht="45" customHeight="1">
      <c r="A227" s="12" t="inlineStr">
        <is>
          <t>Application: Area and Perimeter</t>
        </is>
      </c>
      <c r="B227" s="12" t="inlineStr">
        <is>
          <t>Application: Area and Perimeter</t>
        </is>
      </c>
      <c r="C227" s="13" t="inlineStr">
        <is>
          <t>Basic Perimeter [MF30.07]</t>
        </is>
      </c>
      <c r="D227" s="12" t="inlineStr">
        <is>
          <t xml:space="preserve">This nugget covers finding the perimeter of squares, rectangles and triangles, either through addition or multiplication. </t>
        </is>
      </c>
      <c r="E227" s="12" t="inlineStr">
        <is>
          <t>eb6c7ec9-da55-47bc-a51a-9947fe4d81d8</t>
        </is>
      </c>
    </row>
    <row r="228" ht="45" customHeight="1">
      <c r="A228" s="12" t="inlineStr">
        <is>
          <t>Application: Area and Perimeter</t>
        </is>
      </c>
      <c r="B228" s="12" t="inlineStr">
        <is>
          <t>Application: Area and Perimeter</t>
        </is>
      </c>
      <c r="C228" s="13" t="inlineStr">
        <is>
          <t>Perimeter of Rectilinear Shapes [MD12.02]</t>
        </is>
      </c>
      <c r="D228" s="12" t="inlineStr">
        <is>
          <t>This nugget has learning material and questions covering the topic of calculating the perimeter of composite shapes made of rectangles (Level 1)</t>
        </is>
      </c>
      <c r="E228" s="12" t="inlineStr">
        <is>
          <t>d1f9f99a-09b4-4e89-8cea-418788a4a76d</t>
        </is>
      </c>
    </row>
    <row r="229" ht="45" customHeight="1">
      <c r="A229" s="12" t="inlineStr">
        <is>
          <t>Application: Area and Perimeter</t>
        </is>
      </c>
      <c r="B229" s="12" t="inlineStr">
        <is>
          <t>Application: Area and Perimeter</t>
        </is>
      </c>
      <c r="C229" s="13" t="inlineStr">
        <is>
          <t>Area of Squares and Rectangles [MF31.11]</t>
        </is>
      </c>
      <c r="D229" s="12" t="inlineStr">
        <is>
          <t>This nugget covers how to find the area of squares and rectangles, using the formula area = length × width.</t>
        </is>
      </c>
      <c r="E229" s="12" t="inlineStr">
        <is>
          <t>d87dde84-524d-4b11-acf1-04b12109c889</t>
        </is>
      </c>
    </row>
    <row r="230" ht="45" customHeight="1">
      <c r="A230" s="12" t="inlineStr">
        <is>
          <t>Application: Area and Perimeter</t>
        </is>
      </c>
      <c r="B230" s="12" t="inlineStr">
        <is>
          <t>Application: Area and Perimeter</t>
        </is>
      </c>
      <c r="C230" s="13" t="inlineStr">
        <is>
          <t>Area of Rectilinear Shapes [MD12.04]</t>
        </is>
      </c>
      <c r="D230" s="12" t="inlineStr">
        <is>
          <t>This nugget has learning material and questions covering the topic of calculating the area of composite shapes made of rectangles. (Level 1)</t>
        </is>
      </c>
      <c r="E230" s="12" t="inlineStr">
        <is>
          <t>9c31d3e7-bda4-4ea3-8a68-36ec06070fd7</t>
        </is>
      </c>
    </row>
    <row r="231" ht="45" customHeight="1">
      <c r="A231" s="12" t="inlineStr">
        <is>
          <t>Application: Area and Perimeter</t>
        </is>
      </c>
      <c r="B231" s="12" t="inlineStr">
        <is>
          <t>Application: Area and Perimeter</t>
        </is>
      </c>
      <c r="C231" s="13" t="inlineStr">
        <is>
          <t>Area of Right Angled Triangles [MF31.04]</t>
        </is>
      </c>
      <c r="D231" s="12" t="inlineStr">
        <is>
          <t>This nugget has learning material and questions covering the topic of the Area of Right Angled Triangles.</t>
        </is>
      </c>
      <c r="E231" s="12" t="inlineStr">
        <is>
          <t>1c206425-6f75-4780-9524-da958f6f9acd</t>
        </is>
      </c>
    </row>
    <row r="232" ht="45" customHeight="1">
      <c r="A232" s="12" t="inlineStr">
        <is>
          <t>Application: Area and Perimeter</t>
        </is>
      </c>
      <c r="B232" s="12" t="inlineStr">
        <is>
          <t>Application: Area and Perimeter</t>
        </is>
      </c>
      <c r="C232" s="13" t="inlineStr">
        <is>
          <t>Area of Triangles [MF31.05]</t>
        </is>
      </c>
      <c r="D232" s="12" t="inlineStr">
        <is>
          <t>This nugget has learning material and questions covering the topic of the Area of Triangles.</t>
        </is>
      </c>
      <c r="E232" s="12" t="inlineStr">
        <is>
          <t>6a1e573c-8343-4d84-88b7-da829a119cd9</t>
        </is>
      </c>
    </row>
    <row r="233" ht="45" customHeight="1">
      <c r="A233" s="12" t="inlineStr">
        <is>
          <t>Application: Circles</t>
        </is>
      </c>
      <c r="B233" s="12" t="inlineStr">
        <is>
          <t>Application: Circles</t>
        </is>
      </c>
      <c r="C233" s="13" t="inlineStr">
        <is>
          <t>Circumference: From Diameter [MF32.02]</t>
        </is>
      </c>
      <c r="D233" s="12" t="inlineStr">
        <is>
          <t>This nugget has learning material and questions covering the topic of Circumference: From Diameter.</t>
        </is>
      </c>
      <c r="E233" s="12" t="inlineStr">
        <is>
          <t>d238e444-f413-40b3-8170-821683a42f97</t>
        </is>
      </c>
    </row>
    <row r="234" ht="45" customHeight="1">
      <c r="A234" s="12" t="inlineStr">
        <is>
          <t>Application: Circles</t>
        </is>
      </c>
      <c r="B234" s="12" t="inlineStr">
        <is>
          <t>Application: Circles</t>
        </is>
      </c>
      <c r="C234" s="13" t="inlineStr">
        <is>
          <t>Circumference: From Radius [MF32.01]</t>
        </is>
      </c>
      <c r="D234" s="12" t="inlineStr">
        <is>
          <t>This nugget contains questions on finding the circumference given the radius of a circle. Some questions ask for the exact value in terms of π and some questions require the use of a calculator and the answer to be rounded to one decimal place.</t>
        </is>
      </c>
      <c r="E234" s="12" t="inlineStr">
        <is>
          <t>26dc1114-b3cd-4d71-9b02-ced946b0a972</t>
        </is>
      </c>
    </row>
    <row r="235" ht="45" customHeight="1">
      <c r="A235" s="12" t="inlineStr">
        <is>
          <t>Application: Circles</t>
        </is>
      </c>
      <c r="B235" s="12" t="inlineStr">
        <is>
          <t>Application: Circles</t>
        </is>
      </c>
      <c r="C235" s="13" t="inlineStr">
        <is>
          <t>Circumference [MF32.03]</t>
        </is>
      </c>
      <c r="D235" s="12" t="inlineStr">
        <is>
          <t>This nugget has learning material and questions covering the topic of Circumference.</t>
        </is>
      </c>
      <c r="E235" s="12" t="inlineStr">
        <is>
          <t>b64320e2-7bc8-4411-ab5d-c22b3417d009</t>
        </is>
      </c>
    </row>
    <row r="236" ht="45" customHeight="1">
      <c r="A236" s="12" t="inlineStr">
        <is>
          <t>Application: Circles</t>
        </is>
      </c>
      <c r="B236" s="12" t="inlineStr">
        <is>
          <t>Application: Circles</t>
        </is>
      </c>
      <c r="C236" s="13" t="inlineStr">
        <is>
          <t>Perimeter of Part Circles [MF32.05]</t>
        </is>
      </c>
      <c r="D236" s="12" t="inlineStr">
        <is>
          <t>This nugget has learning material and questions covering the topic of the Perimeter of Part Circles.</t>
        </is>
      </c>
      <c r="E236" s="12" t="inlineStr">
        <is>
          <t>3672821d-32c2-4480-ab28-1e9ecd2d1a29</t>
        </is>
      </c>
    </row>
    <row r="237" ht="45" customHeight="1">
      <c r="A237" s="12" t="inlineStr">
        <is>
          <t>Application: Circles</t>
        </is>
      </c>
      <c r="B237" s="12" t="inlineStr">
        <is>
          <t>Application: Circles</t>
        </is>
      </c>
      <c r="C237" s="13" t="inlineStr">
        <is>
          <t>Area of a Circle: From Radius [MF32.07]</t>
        </is>
      </c>
      <c r="D237" s="12" t="inlineStr">
        <is>
          <t>This nugget has learning material and questions covering the topic of Area of a Circle: From Radius.</t>
        </is>
      </c>
      <c r="E237" s="12" t="inlineStr">
        <is>
          <t>f686e547-81a7-4793-ba81-d14c3ae963dc</t>
        </is>
      </c>
    </row>
    <row r="238" ht="45" customHeight="1">
      <c r="A238" s="12" t="inlineStr">
        <is>
          <t>Application: Circles</t>
        </is>
      </c>
      <c r="B238" s="12" t="inlineStr">
        <is>
          <t>Application: Circles</t>
        </is>
      </c>
      <c r="C238" s="13" t="inlineStr">
        <is>
          <t>Area of a Circle: From Diameter [MF32.08]</t>
        </is>
      </c>
      <c r="D238" s="12" t="inlineStr">
        <is>
          <t>This nugget has learning material and questions covering the topic of Area of a Circle: From Diameter.</t>
        </is>
      </c>
      <c r="E238" s="12" t="inlineStr">
        <is>
          <t>112233e2-48e3-4821-b52d-9341a113736b</t>
        </is>
      </c>
    </row>
    <row r="239" ht="45" customHeight="1">
      <c r="A239" s="12" t="inlineStr">
        <is>
          <t>Application: Circles</t>
        </is>
      </c>
      <c r="B239" s="12" t="inlineStr">
        <is>
          <t>Application: Circles</t>
        </is>
      </c>
      <c r="C239" s="13" t="inlineStr">
        <is>
          <t>Area of a Circle [MF32.09]</t>
        </is>
      </c>
      <c r="D239" s="12" t="inlineStr">
        <is>
          <t>This nugget has learning material and questions covering the topic of Area of a Circle.</t>
        </is>
      </c>
      <c r="E239" s="12" t="inlineStr">
        <is>
          <t>e2491cbb-155d-4b19-b72c-3029ddc474a6</t>
        </is>
      </c>
    </row>
    <row r="240" ht="45" customHeight="1">
      <c r="A240" s="12" t="inlineStr">
        <is>
          <t>Application: Circles</t>
        </is>
      </c>
      <c r="B240" s="12" t="inlineStr">
        <is>
          <t>Application: Circles</t>
        </is>
      </c>
      <c r="C240" s="13" t="inlineStr">
        <is>
          <t>Areas of Part Circles [MF32.11]</t>
        </is>
      </c>
      <c r="D240" s="12" t="inlineStr">
        <is>
          <t>This nugget has learning material and questions covering the topic of the Area of Part Circles.</t>
        </is>
      </c>
      <c r="E240" s="12" t="inlineStr">
        <is>
          <t>b8014363-7fc0-440b-b9f8-af4156913f54</t>
        </is>
      </c>
    </row>
    <row r="241" ht="45" customHeight="1">
      <c r="A241" s="12" t="inlineStr">
        <is>
          <t>Application: 2D Representation of 3D Shapes</t>
        </is>
      </c>
      <c r="B241" s="12" t="inlineStr">
        <is>
          <t>Application: 2D Representation of 3D Shapes</t>
        </is>
      </c>
      <c r="C241" s="13" t="inlineStr">
        <is>
          <t>Nets of Cubes [MF33.02]</t>
        </is>
      </c>
      <c r="D241" s="12" t="inlineStr">
        <is>
          <t>This nugget has learning material and questions covering the topic of Nets of Cubes.</t>
        </is>
      </c>
      <c r="E241" s="12" t="inlineStr">
        <is>
          <t>060d2031-f1bf-49a8-9c12-ba5f83081131</t>
        </is>
      </c>
    </row>
    <row r="242" ht="45" customHeight="1">
      <c r="A242" s="12" t="inlineStr">
        <is>
          <t>Application: 2D Representation of 3D Shapes</t>
        </is>
      </c>
      <c r="B242" s="12" t="inlineStr">
        <is>
          <t>Application: 2D Representation of 3D Shapes</t>
        </is>
      </c>
      <c r="C242" s="13" t="inlineStr">
        <is>
          <t>Nets of 3D Shapes [MF33.05]</t>
        </is>
      </c>
      <c r="D242" s="12" t="inlineStr">
        <is>
          <t>This nugget shows how different nets fold up to make cuboids, cylinders, cones, pyramids with regular polygons as the base, and prisms.</t>
        </is>
      </c>
      <c r="E242" s="12" t="inlineStr">
        <is>
          <t>988687ba-d781-4e63-828d-f2b585b7e3dc</t>
        </is>
      </c>
    </row>
    <row r="243" ht="45" customHeight="1">
      <c r="A243" s="12" t="inlineStr">
        <is>
          <t>Application: 2D Representation of 3D Shapes</t>
        </is>
      </c>
      <c r="B243" s="12" t="inlineStr">
        <is>
          <t>Application: 2D Representation of 3D Shapes</t>
        </is>
      </c>
      <c r="C243" s="13" t="inlineStr">
        <is>
          <t>Plans and Elevations with Cuboids [MF33.03]</t>
        </is>
      </c>
      <c r="D243" s="12" t="inlineStr">
        <is>
          <t>This nugget has learning material and questions covering the topic of Plans and Elevations with Cuboids.</t>
        </is>
      </c>
      <c r="E243" s="12" t="inlineStr">
        <is>
          <t>99653930-8e3a-4b19-8c50-5df19b9f7f1a</t>
        </is>
      </c>
    </row>
    <row r="244" ht="45" customHeight="1">
      <c r="A244" s="12" t="inlineStr">
        <is>
          <t>Application: 2D Representation of 3D Shapes</t>
        </is>
      </c>
      <c r="B244" s="12" t="inlineStr">
        <is>
          <t>Application: 2D Representation of 3D Shapes</t>
        </is>
      </c>
      <c r="C244" s="13" t="inlineStr">
        <is>
          <t>Plans and Elevations [MF33.04]</t>
        </is>
      </c>
      <c r="D244" s="12" t="inlineStr">
        <is>
          <t>This nugget has learning material and questions covering the topic of Plans and Elevations.</t>
        </is>
      </c>
      <c r="E244" s="12" t="inlineStr">
        <is>
          <t>17072aa4-4633-4dce-9593-2df94b580170</t>
        </is>
      </c>
    </row>
    <row r="245" ht="45" customHeight="1">
      <c r="A245" s="12" t="inlineStr">
        <is>
          <t>Application: 2D Representation of 3D Shapes</t>
        </is>
      </c>
      <c r="B245" s="12" t="inlineStr">
        <is>
          <t>Application: 2D Representation of 3D Shapes</t>
        </is>
      </c>
      <c r="C245" s="13" t="inlineStr">
        <is>
          <t>Plan Drawings [MD11.04]</t>
        </is>
      </c>
      <c r="D245" s="12" t="inlineStr">
        <is>
          <t>This nugget has learning material and questions covering the topic of Plan Drawings (Level 1)</t>
        </is>
      </c>
      <c r="E245" s="12" t="inlineStr">
        <is>
          <t>a9c7825e-b47c-4256-97cf-2e4b298ff435</t>
        </is>
      </c>
    </row>
    <row r="246" ht="45" customHeight="1">
      <c r="A246" s="12" t="inlineStr">
        <is>
          <t>Application: 2D Representation of 3D Shapes</t>
        </is>
      </c>
      <c r="B246" s="12" t="inlineStr">
        <is>
          <t>Application: 2D Representation of 3D Shapes</t>
        </is>
      </c>
      <c r="C246" s="13" t="inlineStr">
        <is>
          <t>Isometric Drawing [MF33.07]</t>
        </is>
      </c>
      <c r="D246" s="12" t="inlineStr">
        <is>
          <t xml:space="preserve">This nugget contains examples of 3D solids drawn on isometric grids and dots, along with instructions of how to draw shapes such as cuboids and triangular prisms. </t>
        </is>
      </c>
      <c r="E246" s="12" t="inlineStr">
        <is>
          <t>55abd4a0-69b5-4433-b0bb-c889b29b703f</t>
        </is>
      </c>
    </row>
    <row r="247" ht="45" customHeight="1">
      <c r="A247" s="12" t="inlineStr">
        <is>
          <t>Application: Volume and Surface Area</t>
        </is>
      </c>
      <c r="B247" s="12" t="inlineStr">
        <is>
          <t>Application: Volume and Surface Area</t>
        </is>
      </c>
      <c r="C247" s="13" t="inlineStr">
        <is>
          <t>Volume of Cubes and Cuboids [MF34.02]</t>
        </is>
      </c>
      <c r="D247" s="12" t="inlineStr">
        <is>
          <t>This nugget has learning material and questions covering the topic of the Volume of Cubes and Cuboids.</t>
        </is>
      </c>
      <c r="E247" s="12" t="inlineStr">
        <is>
          <t>620abbcb-221f-4760-9d90-1df267223a20</t>
        </is>
      </c>
    </row>
    <row r="248" ht="45" customHeight="1">
      <c r="A248" s="12" t="inlineStr">
        <is>
          <t>Application: Volume and Surface Area</t>
        </is>
      </c>
      <c r="B248" s="12" t="inlineStr">
        <is>
          <t>Application: Volume and Surface Area</t>
        </is>
      </c>
      <c r="C248" s="13" t="inlineStr">
        <is>
          <t>Volume of Cubes and Cuboids with Missing Side(s) [MF34.03]</t>
        </is>
      </c>
      <c r="D248" s="12" t="inlineStr">
        <is>
          <t>This nugget has learning material and questions covering the topic of the Volume of Cubes and Cuboids with Missing Side(s).</t>
        </is>
      </c>
      <c r="E248" s="12" t="inlineStr">
        <is>
          <t>76261676-fbcb-40e9-846c-a7161d7cdd4c</t>
        </is>
      </c>
    </row>
    <row r="249" ht="45" customHeight="1">
      <c r="A249" s="12" t="inlineStr">
        <is>
          <t>Application: Volume and Surface Area</t>
        </is>
      </c>
      <c r="B249" s="12" t="inlineStr">
        <is>
          <t>Application: Volume and Surface Area</t>
        </is>
      </c>
      <c r="C249" s="13" t="inlineStr">
        <is>
          <t>Volume of Prisms 1: Given Area [MF34.04]</t>
        </is>
      </c>
      <c r="D249" s="12" t="inlineStr">
        <is>
          <t>This nugget has learning material and questions covering the topic of the Volume of Prisms 1.</t>
        </is>
      </c>
      <c r="E249" s="12" t="inlineStr">
        <is>
          <t>324c3310-d24d-48df-ae2d-b9f01cefb0d2</t>
        </is>
      </c>
    </row>
    <row r="250" ht="45" customHeight="1">
      <c r="A250" s="12" t="inlineStr">
        <is>
          <t>Application: Volume and Surface Area</t>
        </is>
      </c>
      <c r="B250" s="12" t="inlineStr">
        <is>
          <t>Application: Volume and Surface Area</t>
        </is>
      </c>
      <c r="C250" s="13" t="inlineStr">
        <is>
          <t>Volume of Prisms 2: Triangular Prisms [MF34.05]</t>
        </is>
      </c>
      <c r="D250" s="12" t="inlineStr">
        <is>
          <t>This nugget has learning material and questions covering the topic of the Volume of Prisms 2.</t>
        </is>
      </c>
      <c r="E250" s="12" t="inlineStr">
        <is>
          <t>87bfca45-ca6e-410d-8cea-1038aac08509</t>
        </is>
      </c>
    </row>
    <row r="251" ht="45" customHeight="1">
      <c r="A251" s="12" t="inlineStr">
        <is>
          <t>Application: Volume and Surface Area</t>
        </is>
      </c>
      <c r="B251" s="12" t="inlineStr">
        <is>
          <t>Application: Volume and Surface Area</t>
        </is>
      </c>
      <c r="C251" s="13" t="inlineStr">
        <is>
          <t>Volume of Prisms 3: Mixed Exercise [MF34.06]</t>
        </is>
      </c>
      <c r="D251" s="12" t="inlineStr">
        <is>
          <t>This nugget has learning material and questions covering the topic of the Volume of Prisms 3.</t>
        </is>
      </c>
      <c r="E251" s="12" t="inlineStr">
        <is>
          <t>0cb1e700-a918-4c52-af0d-f47897431a6c</t>
        </is>
      </c>
    </row>
    <row r="252" ht="45" customHeight="1">
      <c r="A252" s="12" t="inlineStr">
        <is>
          <t>Application: Volume and Surface Area</t>
        </is>
      </c>
      <c r="B252" s="12" t="inlineStr">
        <is>
          <t>Application: Volume and Surface Area</t>
        </is>
      </c>
      <c r="C252" s="13" t="inlineStr">
        <is>
          <t>Volume of Cylinders [MF34.07]</t>
        </is>
      </c>
      <c r="D252" s="12" t="inlineStr">
        <is>
          <t>This nugget has learning material and questions covering the topic of the Volume of Cylinders.</t>
        </is>
      </c>
      <c r="E252" s="12" t="inlineStr">
        <is>
          <t>b020e9c2-9e79-4185-b6a9-75f5857b71d6</t>
        </is>
      </c>
    </row>
    <row r="253" ht="45" customHeight="1">
      <c r="A253" s="12" t="inlineStr">
        <is>
          <t>Application: Volume and Surface Area</t>
        </is>
      </c>
      <c r="B253" s="12" t="inlineStr">
        <is>
          <t>Application: Volume and Surface Area</t>
        </is>
      </c>
      <c r="C253" s="13" t="inlineStr">
        <is>
          <t>Volume of Cylinders with a Missing Value [MF34.08]</t>
        </is>
      </c>
      <c r="D253" s="12" t="inlineStr">
        <is>
          <t>This nugget has learning material and questions covering the topic of the Volume of Cylinders with a Missing Value.</t>
        </is>
      </c>
      <c r="E253" s="12" t="inlineStr">
        <is>
          <t>9b1d1973-c3d5-443e-9a61-076636cd42cc</t>
        </is>
      </c>
    </row>
    <row r="254" ht="45" customHeight="1">
      <c r="A254" s="12" t="inlineStr">
        <is>
          <t>Application: Volume and Surface Area</t>
        </is>
      </c>
      <c r="B254" s="12" t="inlineStr">
        <is>
          <t>Application: Volume and Surface Area</t>
        </is>
      </c>
      <c r="C254" s="13" t="inlineStr">
        <is>
          <t>Volume of Part Cylinders [MF34.09]</t>
        </is>
      </c>
      <c r="D254" s="12" t="inlineStr">
        <is>
          <t>This nugget has learning material and questions covering the topic of the Volume of Part Cylinders.</t>
        </is>
      </c>
      <c r="E254" s="12" t="inlineStr">
        <is>
          <t>aab39a97-fb65-4aed-aa3e-b78fb65835b2</t>
        </is>
      </c>
    </row>
    <row r="255" ht="45" customHeight="1">
      <c r="A255" s="12" t="inlineStr">
        <is>
          <t>Application: Volume and Surface Area</t>
        </is>
      </c>
      <c r="B255" s="12" t="inlineStr">
        <is>
          <t>Application: Volume and Surface Area</t>
        </is>
      </c>
      <c r="C255" s="13" t="inlineStr">
        <is>
          <t>Dimensions [ME11.03]</t>
        </is>
      </c>
      <c r="D255" s="12" t="inlineStr">
        <is>
          <t>This nugget has learning material and questions covering the topic of Dimensions.</t>
        </is>
      </c>
      <c r="E255" s="12" t="inlineStr">
        <is>
          <t>609ea30c-865c-4cbe-bb96-f689b80c61d8</t>
        </is>
      </c>
    </row>
    <row r="256" ht="45" customHeight="1">
      <c r="A256" s="12" t="inlineStr">
        <is>
          <t>Application: Volume and Surface Area</t>
        </is>
      </c>
      <c r="B256" s="12" t="inlineStr">
        <is>
          <t>Application: Volume and Surface Area</t>
        </is>
      </c>
      <c r="C256" s="13" t="inlineStr">
        <is>
          <t>Surface Area of Cuboids [MF35.01]</t>
        </is>
      </c>
      <c r="D256" s="12" t="inlineStr">
        <is>
          <t>This nugget has learning material and questions covering the topic of the Surface Area of Cuboids.</t>
        </is>
      </c>
      <c r="E256" s="12" t="inlineStr">
        <is>
          <t>a59e44c2-9829-48bc-98d9-32b9ff49968e</t>
        </is>
      </c>
    </row>
    <row r="257" ht="45" customHeight="1">
      <c r="A257" s="12" t="inlineStr">
        <is>
          <t>Application: Volume and Surface Area</t>
        </is>
      </c>
      <c r="B257" s="12" t="inlineStr">
        <is>
          <t>Application: Volume and Surface Area</t>
        </is>
      </c>
      <c r="C257" s="13" t="inlineStr">
        <is>
          <t>Surface Area of Prisms [MF35.02]</t>
        </is>
      </c>
      <c r="D257" s="12" t="inlineStr">
        <is>
          <t>This nugget has learning material and questions covering the topic of the Surface Area of Prisms.</t>
        </is>
      </c>
      <c r="E257" s="12" t="inlineStr">
        <is>
          <t>3d548d19-3d13-4d8d-8fec-ae078e598c88</t>
        </is>
      </c>
    </row>
    <row r="258" ht="45" customHeight="1">
      <c r="A258" s="12" t="inlineStr">
        <is>
          <t>Application: Volume and Surface Area</t>
        </is>
      </c>
      <c r="B258" s="12" t="inlineStr">
        <is>
          <t>Application: Volume and Surface Area</t>
        </is>
      </c>
      <c r="C258" s="13" t="inlineStr">
        <is>
          <t>Surface Area of Cylinders [MF35.03]</t>
        </is>
      </c>
      <c r="D258" s="12" t="inlineStr">
        <is>
          <t>This nugget has learning material and questions covering the topic of the Surface Area of Cylinders.</t>
        </is>
      </c>
      <c r="E258" s="12" t="inlineStr">
        <is>
          <t>1267f81b-a5fd-4e10-a09b-513f1ae0a736</t>
        </is>
      </c>
    </row>
    <row r="259" ht="45" customHeight="1">
      <c r="A259" s="12" t="inlineStr">
        <is>
          <t>Application: Volume and Surface Area</t>
        </is>
      </c>
      <c r="B259" s="12" t="inlineStr">
        <is>
          <t>Application: Volume and Surface Area</t>
        </is>
      </c>
      <c r="C259" s="13" t="inlineStr">
        <is>
          <t>Surface Area of Part Cylinders [MF35.04]</t>
        </is>
      </c>
      <c r="D259" s="12" t="inlineStr">
        <is>
          <t>This nugget has learning material and questions covering the topic of the Surface Area of Part-Cylinders.</t>
        </is>
      </c>
      <c r="E259" s="12" t="inlineStr">
        <is>
          <t>c58f7b52-c474-4390-ba5b-163b10df65d3</t>
        </is>
      </c>
    </row>
    <row r="260" ht="45" customHeight="1">
      <c r="A260" s="12" t="inlineStr">
        <is>
          <t>Application: Measure</t>
        </is>
      </c>
      <c r="B260" s="12" t="inlineStr">
        <is>
          <t>Application: Measure</t>
        </is>
      </c>
      <c r="C260" s="13" t="inlineStr">
        <is>
          <t>Reading Scales [MF36.01]</t>
        </is>
      </c>
      <c r="D260" s="12" t="inlineStr">
        <is>
          <t>This nugget has learning material and questions covering the topic of Reading Scales.</t>
        </is>
      </c>
      <c r="E260" s="12" t="inlineStr">
        <is>
          <t>488d469f-5ec1-4a53-b56b-a1b3da7ec705</t>
        </is>
      </c>
    </row>
    <row r="261" ht="45" customHeight="1">
      <c r="A261" s="12" t="inlineStr">
        <is>
          <t>Application: Measure</t>
        </is>
      </c>
      <c r="B261" s="12" t="inlineStr">
        <is>
          <t>Application: Measure</t>
        </is>
      </c>
      <c r="C261" s="13" t="inlineStr">
        <is>
          <t>Temperature [MC2.16]</t>
        </is>
      </c>
      <c r="D261" s="12" t="inlineStr">
        <is>
          <t>This nugget has learning material and questions covering the topic of Temperature.</t>
        </is>
      </c>
      <c r="E261" s="12" t="inlineStr">
        <is>
          <t>f1c13dd2-4a7b-4f34-9c8f-0da62f8bc2b7</t>
        </is>
      </c>
    </row>
    <row r="262" ht="45" customHeight="1">
      <c r="A262" s="12" t="inlineStr">
        <is>
          <t>Application: Measure</t>
        </is>
      </c>
      <c r="B262" s="12" t="inlineStr">
        <is>
          <t>Application: Measure</t>
        </is>
      </c>
      <c r="C262" s="13" t="inlineStr">
        <is>
          <t>Choosing a Measuring Instrument [MC2.32]</t>
        </is>
      </c>
      <c r="D262" s="12" t="inlineStr">
        <is>
          <t>This nugget covers selecting the correct instrument to measure length, mass or capacity and choosing the most appropriate instrument for the given scenario.</t>
        </is>
      </c>
      <c r="E262" s="12" t="inlineStr">
        <is>
          <t>6e9cd735-87b0-41a0-91c6-27858c6786a9</t>
        </is>
      </c>
    </row>
    <row r="263" ht="45" customHeight="1">
      <c r="A263" s="12" t="inlineStr">
        <is>
          <t>Application: Measure</t>
        </is>
      </c>
      <c r="B263" s="12" t="inlineStr">
        <is>
          <t>Application: Measure</t>
        </is>
      </c>
      <c r="C263" s="13" t="inlineStr">
        <is>
          <t>Metric Units [MF36.02]</t>
        </is>
      </c>
      <c r="D263" s="12" t="inlineStr">
        <is>
          <t>This nugget has learning material and questions covering the topic of Metric Units.</t>
        </is>
      </c>
      <c r="E263" s="12" t="inlineStr">
        <is>
          <t>2c5e43ab-03b8-4e5f-bc8f-324267ad6227</t>
        </is>
      </c>
    </row>
    <row r="264" ht="45" customHeight="1">
      <c r="A264" s="12" t="inlineStr">
        <is>
          <t>Application: Measure</t>
        </is>
      </c>
      <c r="B264" s="12" t="inlineStr">
        <is>
          <t>Application: Measure</t>
        </is>
      </c>
      <c r="C264" s="13" t="inlineStr">
        <is>
          <t>Estimating with Metric Units [MF36.03]</t>
        </is>
      </c>
      <c r="D264" s="12" t="inlineStr">
        <is>
          <t>This nugget has learning material and questions covering the topic of Estimating with Metric Units.</t>
        </is>
      </c>
      <c r="E264" s="12" t="inlineStr">
        <is>
          <t>d9565956-ae55-49b8-aa37-3e7c9e2f2e67</t>
        </is>
      </c>
    </row>
    <row r="265" ht="45" customHeight="1">
      <c r="A265" s="12" t="inlineStr">
        <is>
          <t>Application: Measure</t>
        </is>
      </c>
      <c r="B265" s="12" t="inlineStr">
        <is>
          <t>Application: Measure</t>
        </is>
      </c>
      <c r="C265" s="13" t="inlineStr">
        <is>
          <t>Converting Metric Length (One Step) [MF36.04]</t>
        </is>
      </c>
      <c r="D265" s="12" t="inlineStr">
        <is>
          <t>This nugget has learning material and questions covering the topic of Converting Metric Length (One-Step).</t>
        </is>
      </c>
      <c r="E265" s="12" t="inlineStr">
        <is>
          <t>f6d9a6fe-0bde-472e-ac83-3499b5c09573</t>
        </is>
      </c>
    </row>
    <row r="266" ht="45" customHeight="1">
      <c r="A266" s="12" t="inlineStr">
        <is>
          <t>Application: Measure</t>
        </is>
      </c>
      <c r="B266" s="12" t="inlineStr">
        <is>
          <t>Application: Measure</t>
        </is>
      </c>
      <c r="C266" s="13" t="inlineStr">
        <is>
          <t>Converting Metric Length (Multi-Step) [MF36.05]</t>
        </is>
      </c>
      <c r="D266" s="12" t="inlineStr">
        <is>
          <t>This nugget has learning material and questions covering the topic of Converting Metric Length (Multi-Step).</t>
        </is>
      </c>
      <c r="E266" s="12" t="inlineStr">
        <is>
          <t>3bfe6b02-02b9-4a3e-b4f0-1aac7e0c8157</t>
        </is>
      </c>
    </row>
    <row r="267" ht="45" customHeight="1">
      <c r="A267" s="12" t="inlineStr">
        <is>
          <t>Application: Measure</t>
        </is>
      </c>
      <c r="B267" s="12" t="inlineStr">
        <is>
          <t>Application: Measure</t>
        </is>
      </c>
      <c r="C267" s="13" t="inlineStr">
        <is>
          <t>Converting Metric Length: Worded Questions [MF36.06]</t>
        </is>
      </c>
      <c r="D267" s="12" t="inlineStr">
        <is>
          <t>This nugget has learning material and questions covering the topic of Converting Metric Length: Worded Questions.</t>
        </is>
      </c>
      <c r="E267" s="12" t="inlineStr">
        <is>
          <t>f0f426a3-79ec-4963-8489-e065d826ff66</t>
        </is>
      </c>
    </row>
    <row r="268" ht="45" customHeight="1">
      <c r="A268" s="12" t="inlineStr">
        <is>
          <t>Application: Measure</t>
        </is>
      </c>
      <c r="B268" s="12" t="inlineStr">
        <is>
          <t>Application: Measure</t>
        </is>
      </c>
      <c r="C268" s="13" t="inlineStr">
        <is>
          <t>Converting Metric Mass (One Step) [MF36.07]</t>
        </is>
      </c>
      <c r="D268" s="12" t="inlineStr">
        <is>
          <t>This nugget has learning material and questions covering the topic of Converting Metric Mass (One-Step).</t>
        </is>
      </c>
      <c r="E268" s="12" t="inlineStr">
        <is>
          <t>1e96f84c-31bf-4ba8-ae67-63c693716b57</t>
        </is>
      </c>
    </row>
    <row r="269" ht="45" customHeight="1">
      <c r="A269" s="12" t="inlineStr">
        <is>
          <t>Application: Measure</t>
        </is>
      </c>
      <c r="B269" s="12" t="inlineStr">
        <is>
          <t>Application: Measure</t>
        </is>
      </c>
      <c r="C269" s="13" t="inlineStr">
        <is>
          <t>Converting Metric Mass (Multi-Step) [MF36.08]</t>
        </is>
      </c>
      <c r="D269" s="12" t="inlineStr">
        <is>
          <t>This nugget has learning material and questions covering the topic of Converting Metric Mass (Multi-Step).</t>
        </is>
      </c>
      <c r="E269" s="12" t="inlineStr">
        <is>
          <t>b8d33d09-f0d0-4230-87b6-70c14e768b22</t>
        </is>
      </c>
    </row>
    <row r="270" ht="45" customHeight="1">
      <c r="A270" s="12" t="inlineStr">
        <is>
          <t>Application: Measure</t>
        </is>
      </c>
      <c r="B270" s="12" t="inlineStr">
        <is>
          <t>Application: Measure</t>
        </is>
      </c>
      <c r="C270" s="13" t="inlineStr">
        <is>
          <t>Converting Metric Mass: Worded Questions [MF36.09]</t>
        </is>
      </c>
      <c r="D270" s="12" t="inlineStr">
        <is>
          <t>This nugget has learning material and questions covering the topic of Converting Metric Mass: Worded Questions.</t>
        </is>
      </c>
      <c r="E270" s="12" t="inlineStr">
        <is>
          <t>0f56a2b1-70f3-472c-afbf-b11e5c2ac972</t>
        </is>
      </c>
    </row>
    <row r="271" ht="45" customHeight="1">
      <c r="A271" s="12" t="inlineStr">
        <is>
          <t>Application: Measure</t>
        </is>
      </c>
      <c r="B271" s="12" t="inlineStr">
        <is>
          <t>Application: Measure</t>
        </is>
      </c>
      <c r="C271" s="13" t="inlineStr">
        <is>
          <t>Converting Metric Capacity [MF36.10]</t>
        </is>
      </c>
      <c r="D271" s="12" t="inlineStr">
        <is>
          <t>This nugget has learning material and questions covering the topic of Converting Metric Capacity.</t>
        </is>
      </c>
      <c r="E271" s="12" t="inlineStr">
        <is>
          <t>86ee886d-4b5d-4e6d-ac6d-4b22bf0624ae</t>
        </is>
      </c>
    </row>
    <row r="272" ht="45" customHeight="1">
      <c r="A272" s="12" t="inlineStr">
        <is>
          <t>Application: Measure</t>
        </is>
      </c>
      <c r="B272" s="12" t="inlineStr">
        <is>
          <t>Application: Measure</t>
        </is>
      </c>
      <c r="C272" s="13" t="inlineStr">
        <is>
          <t>Converting Metric Volume 1 [MF36.11]</t>
        </is>
      </c>
      <c r="D272" s="12" t="inlineStr">
        <is>
          <t>This nugget has learning material and questions covering the topic of Converting Metric Volume (One-Step).</t>
        </is>
      </c>
      <c r="E272" s="12" t="inlineStr">
        <is>
          <t>85f931a3-c4ed-4fcb-a8b2-980840b35428</t>
        </is>
      </c>
    </row>
    <row r="273" ht="45" customHeight="1">
      <c r="A273" s="12" t="inlineStr">
        <is>
          <t>Application: Measure</t>
        </is>
      </c>
      <c r="B273" s="12" t="inlineStr">
        <is>
          <t>Application: Measure</t>
        </is>
      </c>
      <c r="C273" s="13" t="inlineStr">
        <is>
          <t>Converting Metric Volume 2 [MF36.12]</t>
        </is>
      </c>
      <c r="D273" s="12" t="inlineStr">
        <is>
          <t>This nugget has learning material and questions covering the topic of Converting Metric Volume: Worded Questions.</t>
        </is>
      </c>
      <c r="E273" s="12" t="inlineStr">
        <is>
          <t>37c888dd-dad7-4c0e-8327-fd1282525790</t>
        </is>
      </c>
    </row>
    <row r="274" ht="45" customHeight="1">
      <c r="A274" s="12" t="inlineStr">
        <is>
          <t>Application: Measure</t>
        </is>
      </c>
      <c r="B274" s="12" t="inlineStr">
        <is>
          <t>Application: Measure</t>
        </is>
      </c>
      <c r="C274" s="13" t="inlineStr">
        <is>
          <t>Converting Area 2: Unit Conversions [MF36.13]</t>
        </is>
      </c>
      <c r="D274" s="12" t="inlineStr">
        <is>
          <t>This nugget has learning material and questions covering the topic of Converting Area 1.</t>
        </is>
      </c>
      <c r="E274" s="12" t="inlineStr">
        <is>
          <t>146b69b9-8df8-4f77-9e27-da48bcf2928e</t>
        </is>
      </c>
    </row>
    <row r="275" ht="45" customHeight="1">
      <c r="A275" s="12" t="inlineStr">
        <is>
          <t>Application: Measure</t>
        </is>
      </c>
      <c r="B275" s="12" t="inlineStr">
        <is>
          <t>Application: Measure</t>
        </is>
      </c>
      <c r="C275" s="13" t="inlineStr">
        <is>
          <t>Converting Area 1: Area Model [MF36.14]</t>
        </is>
      </c>
      <c r="D275" s="12" t="inlineStr">
        <is>
          <t>This nugget has learning material and questions covering the topic of Converting Area 2.</t>
        </is>
      </c>
      <c r="E275" s="12" t="inlineStr">
        <is>
          <t>0510901d-874f-4a2a-9f0a-c9d94d65b872</t>
        </is>
      </c>
    </row>
    <row r="276" ht="45" customHeight="1">
      <c r="A276" s="12" t="inlineStr">
        <is>
          <t>Application: Measure</t>
        </is>
      </c>
      <c r="B276" s="12" t="inlineStr">
        <is>
          <t>Application: Measure</t>
        </is>
      </c>
      <c r="C276" s="13" t="inlineStr">
        <is>
          <t>Converting Volume [MF36.15]</t>
        </is>
      </c>
      <c r="D276" s="12" t="inlineStr">
        <is>
          <t>This nugget has learning material and questions covering the topic of Converting Volume 1.</t>
        </is>
      </c>
      <c r="E276" s="12" t="inlineStr">
        <is>
          <t>9db670c6-de34-4c5c-a60d-0eeb5902a702</t>
        </is>
      </c>
    </row>
    <row r="277" ht="45" customHeight="1">
      <c r="A277" s="12" t="inlineStr">
        <is>
          <t>Application: Measure</t>
        </is>
      </c>
      <c r="B277" s="12" t="inlineStr">
        <is>
          <t>Application: Measure</t>
        </is>
      </c>
      <c r="C277" s="13" t="inlineStr">
        <is>
          <t>Adding and Subtracting Metric Measures [MD10.11]</t>
        </is>
      </c>
      <c r="D277" s="12" t="inlineStr">
        <is>
          <t xml:space="preserve">This nugget covers the addition and subtraction of metric quantities of length, mass and capacity. These questions involve decimal quantities, but without conversions between quantities. </t>
        </is>
      </c>
      <c r="E277" s="12" t="inlineStr">
        <is>
          <t>062ec6f8-969c-4fba-986c-b9c4339e0062</t>
        </is>
      </c>
    </row>
    <row r="278" ht="45" customHeight="1">
      <c r="A278" s="12" t="inlineStr">
        <is>
          <t>Application: Measure</t>
        </is>
      </c>
      <c r="B278" s="12" t="inlineStr">
        <is>
          <t>Application: Measure</t>
        </is>
      </c>
      <c r="C278" s="13" t="inlineStr">
        <is>
          <t>Metric and Imperial Length (No Calculator) [MF36.16]</t>
        </is>
      </c>
      <c r="D278" s="12" t="inlineStr">
        <is>
          <t>This nugget has learning material and questions covering the topic of Metric and Imperial Length (Non Calculator).</t>
        </is>
      </c>
      <c r="E278" s="12" t="inlineStr">
        <is>
          <t>45670b07-4a9a-4944-8c2a-6ea4ac68f426</t>
        </is>
      </c>
    </row>
    <row r="279" ht="45" customHeight="1">
      <c r="A279" s="12" t="inlineStr">
        <is>
          <t>Application: Measure</t>
        </is>
      </c>
      <c r="B279" s="12" t="inlineStr">
        <is>
          <t>Application: Measure</t>
        </is>
      </c>
      <c r="C279" s="13" t="inlineStr">
        <is>
          <t>Metric and Imperial Length (Calculator) [MF36.17]</t>
        </is>
      </c>
      <c r="D279" s="12" t="inlineStr">
        <is>
          <t>This nugget has learning material and questions covering the topic of Metric and Imperial Length (Calculator).</t>
        </is>
      </c>
      <c r="E279" s="12" t="inlineStr">
        <is>
          <t>5371999a-54e1-49d4-b988-c248e95ac210</t>
        </is>
      </c>
    </row>
    <row r="280" ht="45" customHeight="1">
      <c r="A280" s="12" t="inlineStr">
        <is>
          <t>Application: Measure</t>
        </is>
      </c>
      <c r="B280" s="12" t="inlineStr">
        <is>
          <t>Application: Measure</t>
        </is>
      </c>
      <c r="C280" s="13" t="inlineStr">
        <is>
          <t>Metric and Imperial Mass and Volume (No Calculator) [MF36.18]</t>
        </is>
      </c>
      <c r="D280" s="12" t="inlineStr">
        <is>
          <t>This nugget has learning material and questions covering the topic of Metric and Imperial Mass and Volume (Non Calculator).</t>
        </is>
      </c>
      <c r="E280" s="12" t="inlineStr">
        <is>
          <t>4748cad0-36d5-4eaf-9c25-9320500a17e5</t>
        </is>
      </c>
    </row>
    <row r="281" ht="45" customHeight="1">
      <c r="A281" s="12" t="inlineStr">
        <is>
          <t>Application: Measure</t>
        </is>
      </c>
      <c r="B281" s="12" t="inlineStr">
        <is>
          <t>Application: Measure</t>
        </is>
      </c>
      <c r="C281" s="13" t="inlineStr">
        <is>
          <t>Metric and Imperial Mass and Volume (Calculator) [MF36.19]</t>
        </is>
      </c>
      <c r="D281" s="12" t="inlineStr">
        <is>
          <t>This nugget has learning material and questions covering the topic of Metric and Imperial Mass and Volume (Calculator).</t>
        </is>
      </c>
      <c r="E281" s="12" t="inlineStr">
        <is>
          <t>73f47230-8055-4eec-a25f-bf1415e457a5</t>
        </is>
      </c>
    </row>
    <row r="282" ht="45" customHeight="1">
      <c r="A282" s="12" t="inlineStr">
        <is>
          <t>Application: Measure</t>
        </is>
      </c>
      <c r="B282" s="12" t="inlineStr">
        <is>
          <t>Application: Measure</t>
        </is>
      </c>
      <c r="C282" s="13" t="inlineStr">
        <is>
          <t>Conversion Graphs: Drawing [MF36.20]</t>
        </is>
      </c>
      <c r="D282" s="12" t="inlineStr">
        <is>
          <t>This nugget has learning material and questions covering the topic of Conversion Graphs: Drawing.</t>
        </is>
      </c>
      <c r="E282" s="12" t="inlineStr">
        <is>
          <t>bb9d29df-ca9c-4348-bf30-adf2d55183b2</t>
        </is>
      </c>
    </row>
    <row r="283" ht="45" customHeight="1">
      <c r="A283" s="12" t="inlineStr">
        <is>
          <t>Application: Measure</t>
        </is>
      </c>
      <c r="B283" s="12" t="inlineStr">
        <is>
          <t>Application: Measure</t>
        </is>
      </c>
      <c r="C283" s="13" t="inlineStr">
        <is>
          <t>Conversion Graphs: Interpreting [MF36.21]</t>
        </is>
      </c>
      <c r="D283" s="12" t="inlineStr">
        <is>
          <t>This nugget has learning material and questions covering the topic of Conversion Graphs: Interpreting.</t>
        </is>
      </c>
      <c r="E283" s="12" t="inlineStr">
        <is>
          <t>34227100-bc1a-403a-ad64-33826a0fe9d8</t>
        </is>
      </c>
    </row>
    <row r="284" ht="45" customHeight="1">
      <c r="A284" s="12" t="inlineStr">
        <is>
          <t>Application: Measure</t>
        </is>
      </c>
      <c r="B284" s="12" t="inlineStr">
        <is>
          <t>Application: Measure</t>
        </is>
      </c>
      <c r="C284" s="13" t="inlineStr">
        <is>
          <t>Conversion Graphs: Units of Measure [MF36.22]</t>
        </is>
      </c>
      <c r="D284" s="12" t="inlineStr">
        <is>
          <t>This nugget has learning material and questions on using conversion graphs to convert between metric and imperial units of measure.</t>
        </is>
      </c>
      <c r="E284" s="12" t="inlineStr">
        <is>
          <t>7e783eb9-12f2-4bce-aeb5-c837888f2924</t>
        </is>
      </c>
    </row>
    <row r="285" ht="45" customHeight="1">
      <c r="A285" s="12" t="inlineStr">
        <is>
          <t>Application: Time and Money</t>
        </is>
      </c>
      <c r="B285" s="12" t="inlineStr">
        <is>
          <t>Application: Time and Money</t>
        </is>
      </c>
      <c r="C285" s="13" t="inlineStr">
        <is>
          <t>Reading a 12-Hour Clock 1: O'Clock and Half Past [MF37.01]</t>
        </is>
      </c>
      <c r="D285" s="12" t="inlineStr">
        <is>
          <t>This nugget involves reading the time from an analogue clock face and choosing the correct time given in words.</t>
        </is>
      </c>
      <c r="E285" s="12" t="inlineStr">
        <is>
          <t>f7f2a8c0-d665-46aa-9cad-481a5ad3fc79</t>
        </is>
      </c>
    </row>
    <row r="286" ht="45" customHeight="1">
      <c r="A286" s="12" t="inlineStr">
        <is>
          <t>Application: Time and Money</t>
        </is>
      </c>
      <c r="B286" s="12" t="inlineStr">
        <is>
          <t>Application: Time and Money</t>
        </is>
      </c>
      <c r="C286" s="13" t="inlineStr">
        <is>
          <t>Reading a 12-Hour Clock 2: Multiples of 5 [MF37.02]</t>
        </is>
      </c>
      <c r="D286" s="12" t="inlineStr">
        <is>
          <t>This nugget has learning material and questions covering the topic of Reading a 12-Hour Clock 2: Multiples of 5.</t>
        </is>
      </c>
      <c r="E286" s="12" t="inlineStr">
        <is>
          <t>c4e658ad-f1ac-4cad-9198-20d1094a145f</t>
        </is>
      </c>
    </row>
    <row r="287" ht="45" customHeight="1">
      <c r="A287" s="12" t="inlineStr">
        <is>
          <t>Application: Time and Money</t>
        </is>
      </c>
      <c r="B287" s="12" t="inlineStr">
        <is>
          <t>Application: Time and Money</t>
        </is>
      </c>
      <c r="C287" s="13" t="inlineStr">
        <is>
          <t>Reading a 12-Hour Clock 3: Mixed [MF37.03]</t>
        </is>
      </c>
      <c r="D287" s="12" t="inlineStr">
        <is>
          <t>This nugget has learning material and questions covering the topic of Reading a 12-Hour Clock 3: Mixed.</t>
        </is>
      </c>
      <c r="E287" s="12" t="inlineStr">
        <is>
          <t>cc255dfd-ea2a-4a7b-ad49-0465473c4b0a</t>
        </is>
      </c>
    </row>
    <row r="288" ht="45" customHeight="1">
      <c r="A288" s="12" t="inlineStr">
        <is>
          <t>Application: Time and Money</t>
        </is>
      </c>
      <c r="B288" s="12" t="inlineStr">
        <is>
          <t>Application: Time and Money</t>
        </is>
      </c>
      <c r="C288" s="13" t="inlineStr">
        <is>
          <t>Converting Time: AM and PM [MF37.04]</t>
        </is>
      </c>
      <c r="D288" s="12" t="inlineStr">
        <is>
          <t>This nugget has learning material and questions covering the topic of Converting Time: AM and PM.</t>
        </is>
      </c>
      <c r="E288" s="12" t="inlineStr">
        <is>
          <t>2a583390-41af-4b32-9d30-da66c98fd1af</t>
        </is>
      </c>
    </row>
    <row r="289" ht="45" customHeight="1">
      <c r="A289" s="12" t="inlineStr">
        <is>
          <t>Application: Time and Money</t>
        </is>
      </c>
      <c r="B289" s="12" t="inlineStr">
        <is>
          <t>Application: Time and Money</t>
        </is>
      </c>
      <c r="C289" s="13" t="inlineStr">
        <is>
          <t>Converting Time: Seconds, Minutes and Hours [MF37.05]</t>
        </is>
      </c>
      <c r="D289" s="12" t="inlineStr">
        <is>
          <t>This nugget has learning material and questions covering the topic of Converting Time: Seconds, Minutes and Hours.</t>
        </is>
      </c>
      <c r="E289" s="12" t="inlineStr">
        <is>
          <t>19b3224b-dc1b-487e-865f-e209886d98d0</t>
        </is>
      </c>
    </row>
    <row r="290" ht="45" customHeight="1">
      <c r="A290" s="12" t="inlineStr">
        <is>
          <t>Application: Time and Money</t>
        </is>
      </c>
      <c r="B290" s="12" t="inlineStr">
        <is>
          <t>Application: Time and Money</t>
        </is>
      </c>
      <c r="C290" s="13" t="inlineStr">
        <is>
          <t>Converting Time: Days, Weeks and Years [MF37.06]</t>
        </is>
      </c>
      <c r="D290" s="12" t="inlineStr">
        <is>
          <t>This nugget has learning material and questions covering the topic of Converting Time: Days, Weeks and Years.</t>
        </is>
      </c>
      <c r="E290" s="12" t="inlineStr">
        <is>
          <t>630d8d41-4de7-405d-ae9e-4679879394c9</t>
        </is>
      </c>
    </row>
    <row r="291" ht="45" customHeight="1">
      <c r="A291" s="12" t="inlineStr">
        <is>
          <t>Application: Time and Money</t>
        </is>
      </c>
      <c r="B291" s="12" t="inlineStr">
        <is>
          <t>Application: Time and Money</t>
        </is>
      </c>
      <c r="C291" s="13" t="inlineStr">
        <is>
          <t>Calendar Months [MF37.07]</t>
        </is>
      </c>
      <c r="D291" s="12" t="inlineStr">
        <is>
          <t>This nugget has learning material and questions covering the topic of Calendar Months.</t>
        </is>
      </c>
      <c r="E291" s="12" t="inlineStr">
        <is>
          <t>ceba81bd-524d-4fb5-877c-7c935f64d395</t>
        </is>
      </c>
    </row>
    <row r="292" ht="45" customHeight="1">
      <c r="A292" s="12" t="inlineStr">
        <is>
          <t>Application: Time and Money</t>
        </is>
      </c>
      <c r="B292" s="12" t="inlineStr">
        <is>
          <t>Application: Time and Money</t>
        </is>
      </c>
      <c r="C292" s="13" t="inlineStr">
        <is>
          <t>Converting Time: Mixed Units [MF37.08]</t>
        </is>
      </c>
      <c r="D292" s="12" t="inlineStr">
        <is>
          <t>This nugget has learning material and questions covering the topic of Converting Time: Mixed Units.</t>
        </is>
      </c>
      <c r="E292" s="12" t="inlineStr">
        <is>
          <t>bb0f510e-826f-4f55-b5d9-e6eb67b5f223</t>
        </is>
      </c>
    </row>
    <row r="293" ht="45" customHeight="1">
      <c r="A293" s="12" t="inlineStr">
        <is>
          <t>Application: Time and Money</t>
        </is>
      </c>
      <c r="B293" s="12" t="inlineStr">
        <is>
          <t>Application: Time and Money</t>
        </is>
      </c>
      <c r="C293" s="13" t="inlineStr">
        <is>
          <t>Problems with Time [MF37.09]</t>
        </is>
      </c>
      <c r="D293" s="12" t="inlineStr">
        <is>
          <t>This nugget has learning material and questions covering the topic of Problems with Time.</t>
        </is>
      </c>
      <c r="E293" s="12" t="inlineStr">
        <is>
          <t>c99897f8-1adf-4a77-b15c-344cc4423357</t>
        </is>
      </c>
    </row>
    <row r="294" ht="45" customHeight="1">
      <c r="A294" s="12" t="inlineStr">
        <is>
          <t>Application: Time and Money</t>
        </is>
      </c>
      <c r="B294" s="12" t="inlineStr">
        <is>
          <t>Application: Time and Money</t>
        </is>
      </c>
      <c r="C294" s="13" t="inlineStr">
        <is>
          <t>Converting Currency 1 [MF37.10]</t>
        </is>
      </c>
      <c r="D294" s="12" t="inlineStr">
        <is>
          <t>This nugget has learning material and questions covering the topic of Converting Currency 1.</t>
        </is>
      </c>
      <c r="E294" s="12" t="inlineStr">
        <is>
          <t>e6d356ad-b3c6-49a4-a37f-9e38f73f89f0</t>
        </is>
      </c>
    </row>
    <row r="295" ht="45" customHeight="1">
      <c r="A295" s="12" t="inlineStr">
        <is>
          <t>Application: Time and Money</t>
        </is>
      </c>
      <c r="B295" s="12" t="inlineStr">
        <is>
          <t>Application: Time and Money</t>
        </is>
      </c>
      <c r="C295" s="13" t="inlineStr">
        <is>
          <t>Converting Currency 2: Double Conversions [MF37.11]</t>
        </is>
      </c>
      <c r="D295" s="12" t="inlineStr">
        <is>
          <t>This nugget has learning material and questions covering the topic of Converting Currency 2.</t>
        </is>
      </c>
      <c r="E295" s="12" t="inlineStr">
        <is>
          <t>ab6476f4-d958-4361-a22b-c1f237410dc8</t>
        </is>
      </c>
    </row>
    <row r="296" ht="45" customHeight="1">
      <c r="A296" s="12" t="inlineStr">
        <is>
          <t>Application: Time and Money</t>
        </is>
      </c>
      <c r="B296" s="12" t="inlineStr">
        <is>
          <t>Application: Time and Money</t>
        </is>
      </c>
      <c r="C296" s="13" t="inlineStr">
        <is>
          <t>Converting Currency: Mixed Problems [MF37.12]</t>
        </is>
      </c>
      <c r="D296" s="12" t="inlineStr">
        <is>
          <t>This nugget has learning material and questions covering the topic of Converting Currency: Mixed Problems.</t>
        </is>
      </c>
      <c r="E296" s="12" t="inlineStr">
        <is>
          <t>ec0ba345-7c8f-420d-83e6-d7b8537ad574</t>
        </is>
      </c>
    </row>
    <row r="297" ht="45" customHeight="1">
      <c r="A297" s="12" t="inlineStr">
        <is>
          <t>Application: Compound Measure</t>
        </is>
      </c>
      <c r="B297" s="12" t="inlineStr">
        <is>
          <t>Application: Compound Measure</t>
        </is>
      </c>
      <c r="C297" s="13" t="inlineStr">
        <is>
          <t>Finding Speed (SDT) [MF38.01]</t>
        </is>
      </c>
      <c r="D297" s="12" t="inlineStr">
        <is>
          <t>This nugget has learning material and questions covering the topic of Finding Speed (SDT).</t>
        </is>
      </c>
      <c r="E297" s="12" t="inlineStr">
        <is>
          <t>08c841e2-effc-4db9-9cc0-f04e238ce3c8</t>
        </is>
      </c>
    </row>
    <row r="298" ht="45" customHeight="1">
      <c r="A298" s="12" t="inlineStr">
        <is>
          <t>Application: Compound Measure</t>
        </is>
      </c>
      <c r="B298" s="12" t="inlineStr">
        <is>
          <t>Application: Compound Measure</t>
        </is>
      </c>
      <c r="C298" s="13" t="inlineStr">
        <is>
          <t>Finding Speed with Conversions (SDT) [MF38.02]</t>
        </is>
      </c>
      <c r="D298" s="12" t="inlineStr">
        <is>
          <t>This nugget has learning material and questions covering the topic of Finding Speed with Conversions (SDT).</t>
        </is>
      </c>
      <c r="E298" s="12" t="inlineStr">
        <is>
          <t>7901f0a2-0de1-4379-a8d8-99773a12c78d</t>
        </is>
      </c>
    </row>
    <row r="299" ht="45" customHeight="1">
      <c r="A299" s="12" t="inlineStr">
        <is>
          <t>Application: Compound Measure</t>
        </is>
      </c>
      <c r="B299" s="12" t="inlineStr">
        <is>
          <t>Application: Compound Measure</t>
        </is>
      </c>
      <c r="C299" s="13" t="inlineStr">
        <is>
          <t>Finding Distance (SDT) [MF38.03]</t>
        </is>
      </c>
      <c r="D299" s="12" t="inlineStr">
        <is>
          <t>This nugget has learning material and questions covering the topic of Finding Distance (SDT).</t>
        </is>
      </c>
      <c r="E299" s="12" t="inlineStr">
        <is>
          <t>e3de6ed8-85f7-456f-b450-50ee889d58af</t>
        </is>
      </c>
    </row>
    <row r="300" ht="45" customHeight="1">
      <c r="A300" s="12" t="inlineStr">
        <is>
          <t>Application: Compound Measure</t>
        </is>
      </c>
      <c r="B300" s="12" t="inlineStr">
        <is>
          <t>Application: Compound Measure</t>
        </is>
      </c>
      <c r="C300" s="13" t="inlineStr">
        <is>
          <t>Finding Distance with Conversions (SDT) [MF38.04]</t>
        </is>
      </c>
      <c r="D300" s="12" t="inlineStr">
        <is>
          <t>This nugget has learning material and questions covering the topic of Finding Distance with Conversions (SDT).</t>
        </is>
      </c>
      <c r="E300" s="12" t="inlineStr">
        <is>
          <t>d5e78591-fac1-4b07-8957-16f25ab1ee58</t>
        </is>
      </c>
    </row>
    <row r="301" ht="45" customHeight="1">
      <c r="A301" s="12" t="inlineStr">
        <is>
          <t>Application: Compound Measure</t>
        </is>
      </c>
      <c r="B301" s="12" t="inlineStr">
        <is>
          <t>Application: Compound Measure</t>
        </is>
      </c>
      <c r="C301" s="13" t="inlineStr">
        <is>
          <t>Finding Time (SDT) [MF38.05]</t>
        </is>
      </c>
      <c r="D301" s="12" t="inlineStr">
        <is>
          <t>This nugget has learning material and questions covering the topic of Finding Time (SDT).</t>
        </is>
      </c>
      <c r="E301" s="12" t="inlineStr">
        <is>
          <t>be302a9b-fa8b-4c93-b570-8d7315314e35</t>
        </is>
      </c>
    </row>
    <row r="302" ht="45" customHeight="1">
      <c r="A302" s="12" t="inlineStr">
        <is>
          <t>Application: Compound Measure</t>
        </is>
      </c>
      <c r="B302" s="12" t="inlineStr">
        <is>
          <t>Application: Compound Measure</t>
        </is>
      </c>
      <c r="C302" s="13" t="inlineStr">
        <is>
          <t>Finding Time with Conversions (SDT) [MF38.06]</t>
        </is>
      </c>
      <c r="D302" s="12" t="inlineStr">
        <is>
          <t>This nugget has learning material and questions covering the topic of Finding Time with Conversions (SDT).</t>
        </is>
      </c>
      <c r="E302" s="12" t="inlineStr">
        <is>
          <t>6e05156a-c8bc-42b2-ba5b-3d387f9b708f</t>
        </is>
      </c>
    </row>
    <row r="303" ht="45" customHeight="1">
      <c r="A303" s="12" t="inlineStr">
        <is>
          <t>Application: Compound Measure</t>
        </is>
      </c>
      <c r="B303" s="12" t="inlineStr">
        <is>
          <t>Application: Compound Measure</t>
        </is>
      </c>
      <c r="C303" s="13" t="inlineStr">
        <is>
          <t>Speed, Distance and Time: Mixed Questions [MF38.07]</t>
        </is>
      </c>
      <c r="D303" s="12" t="inlineStr">
        <is>
          <t>This nugget has learning material and questions covering the topic of Speed, Distance and Time: Mixed Questions.</t>
        </is>
      </c>
      <c r="E303" s="12" t="inlineStr">
        <is>
          <t>2f6c0860-473a-4837-95bc-1e6643e0fa06</t>
        </is>
      </c>
    </row>
    <row r="304" ht="45" customHeight="1">
      <c r="A304" s="12" t="inlineStr">
        <is>
          <t>Application: Compound Measure</t>
        </is>
      </c>
      <c r="B304" s="12" t="inlineStr">
        <is>
          <t>Application: Compound Measure</t>
        </is>
      </c>
      <c r="C304" s="13" t="inlineStr">
        <is>
          <t>Converting Units with Speed, Distance and Time [MF38.08]</t>
        </is>
      </c>
      <c r="D304" s="12" t="inlineStr">
        <is>
          <t>This nugget has learning material and questions covering the topic of Converting Units with Speed, Distance and Time.</t>
        </is>
      </c>
      <c r="E304" s="12" t="inlineStr">
        <is>
          <t>af1c109f-3203-4cf9-8aac-625de81b26ae</t>
        </is>
      </c>
    </row>
    <row r="305" ht="45" customHeight="1">
      <c r="A305" s="12" t="inlineStr">
        <is>
          <t>Application: Scale Drawings</t>
        </is>
      </c>
      <c r="B305" s="12" t="inlineStr">
        <is>
          <t>Application: Scale Drawings</t>
        </is>
      </c>
      <c r="C305" s="13" t="inlineStr">
        <is>
          <t>Using Scales with Units [MF39.01]</t>
        </is>
      </c>
      <c r="D305" s="12" t="inlineStr">
        <is>
          <t>This nugget has learning material and questions covering the topic of Using Scales with Units.</t>
        </is>
      </c>
      <c r="E305" s="12" t="inlineStr">
        <is>
          <t>ef114d44-2ac2-4864-ac0c-ed39567c943b</t>
        </is>
      </c>
    </row>
    <row r="306" ht="45" customHeight="1">
      <c r="A306" s="12" t="inlineStr">
        <is>
          <t>Application: Scale Drawings</t>
        </is>
      </c>
      <c r="B306" s="12" t="inlineStr">
        <is>
          <t>Application: Scale Drawings</t>
        </is>
      </c>
      <c r="C306" s="13" t="inlineStr">
        <is>
          <t>Finding Scales with Units [MF39.02]</t>
        </is>
      </c>
      <c r="D306" s="12" t="inlineStr">
        <is>
          <t>This nugget has learning material and questions covering the topic of Finding Scales with Units.</t>
        </is>
      </c>
      <c r="E306" s="12" t="inlineStr">
        <is>
          <t>8664c709-692b-41f5-8da1-9109c2caad81</t>
        </is>
      </c>
    </row>
    <row r="307" ht="45" customHeight="1">
      <c r="A307" s="12" t="inlineStr">
        <is>
          <t>Application: Scale Drawings</t>
        </is>
      </c>
      <c r="B307" s="12" t="inlineStr">
        <is>
          <t>Application: Scale Drawings</t>
        </is>
      </c>
      <c r="C307" s="13" t="inlineStr">
        <is>
          <t>Using Scales without Units [MF39.03]</t>
        </is>
      </c>
      <c r="D307" s="12" t="inlineStr">
        <is>
          <t>This nugget has learning material and questions covering the topic of Using Scales without Units.</t>
        </is>
      </c>
      <c r="E307" s="12" t="inlineStr">
        <is>
          <t>e6b12121-5558-4062-9951-573e26bd6185</t>
        </is>
      </c>
    </row>
    <row r="308" ht="45" customHeight="1">
      <c r="A308" s="12" t="inlineStr">
        <is>
          <t>Application: Scale Drawings</t>
        </is>
      </c>
      <c r="B308" s="12" t="inlineStr">
        <is>
          <t>Application: Scale Drawings</t>
        </is>
      </c>
      <c r="C308" s="13" t="inlineStr">
        <is>
          <t>Finding Scales without Units [MF39.04]</t>
        </is>
      </c>
      <c r="D308" s="12" t="inlineStr">
        <is>
          <t>This nugget has learning material and questions covering the topic of Finding Scales without Units.</t>
        </is>
      </c>
      <c r="E308" s="12" t="inlineStr">
        <is>
          <t>d3f225e1-8986-4e29-aa31-aa6a59a55268</t>
        </is>
      </c>
    </row>
    <row r="309" ht="45" customHeight="1">
      <c r="A309" s="12" t="inlineStr">
        <is>
          <t>Application: Scale Drawings</t>
        </is>
      </c>
      <c r="B309" s="12" t="inlineStr">
        <is>
          <t>Application: Scale Drawings</t>
        </is>
      </c>
      <c r="C309" s="13" t="inlineStr">
        <is>
          <t>Using Scales on a Map [MF39.05]</t>
        </is>
      </c>
      <c r="D309" s="12" t="inlineStr">
        <is>
          <t>This nugget has learning material and questions covering the topic of Using Scales on a Map.</t>
        </is>
      </c>
      <c r="E309" s="12" t="inlineStr">
        <is>
          <t>4b4effde-b718-4621-897a-8c0f70637738</t>
        </is>
      </c>
    </row>
    <row r="310" ht="45" customHeight="1">
      <c r="A310" s="12" t="inlineStr">
        <is>
          <t>Application: Scale Drawings</t>
        </is>
      </c>
      <c r="B310" s="12" t="inlineStr">
        <is>
          <t>Application: Scale Drawings</t>
        </is>
      </c>
      <c r="C310" s="13" t="inlineStr">
        <is>
          <t>Creating Scale Diagrams [MF39.10]</t>
        </is>
      </c>
      <c r="D310" s="12" t="inlineStr">
        <is>
          <t>This nugget has learning material and questions covering the topic of Creating Scale Diagrams.</t>
        </is>
      </c>
      <c r="E310" s="12" t="inlineStr">
        <is>
          <t>15aeb1fa-cb5c-47de-88e1-d0ef18382c53</t>
        </is>
      </c>
    </row>
    <row r="311" ht="45" customHeight="1">
      <c r="A311" s="12" t="inlineStr">
        <is>
          <t>Application: Probability</t>
        </is>
      </c>
      <c r="B311" s="12" t="inlineStr">
        <is>
          <t>Application: Probability</t>
        </is>
      </c>
      <c r="C311" s="13" t="inlineStr">
        <is>
          <t>Probability Scale in Words [MF46.01]</t>
        </is>
      </c>
      <c r="D311" s="12" t="inlineStr">
        <is>
          <t>This nugget has learning material and questions covering the topic of Probability Scale in Words.</t>
        </is>
      </c>
      <c r="E311" s="12" t="inlineStr">
        <is>
          <t>0e35af1f-b210-448c-9ae9-b3c365ebbe92</t>
        </is>
      </c>
    </row>
    <row r="312" ht="45" customHeight="1">
      <c r="A312" s="12" t="inlineStr">
        <is>
          <t>Application: Probability</t>
        </is>
      </c>
      <c r="B312" s="12" t="inlineStr">
        <is>
          <t>Application: Probability</t>
        </is>
      </c>
      <c r="C312" s="13" t="inlineStr">
        <is>
          <t>Probability Scale in Numbers [MF46.02]</t>
        </is>
      </c>
      <c r="D312" s="12" t="inlineStr">
        <is>
          <t>This nugget has learning material and questions covering the topic of Probability Scale in Numbers.</t>
        </is>
      </c>
      <c r="E312" s="12" t="inlineStr">
        <is>
          <t>0b3d3a0b-790a-4727-b0e3-d3880ab17393</t>
        </is>
      </c>
    </row>
    <row r="313" ht="45" customHeight="1">
      <c r="A313" s="12" t="inlineStr">
        <is>
          <t>Application: Probability</t>
        </is>
      </c>
      <c r="B313" s="12" t="inlineStr">
        <is>
          <t>Application: Probability</t>
        </is>
      </c>
      <c r="C313" s="13" t="inlineStr">
        <is>
          <t>Calculating Probability [MF46.03]</t>
        </is>
      </c>
      <c r="D313" s="12" t="inlineStr">
        <is>
          <t>This nugget has learning material and questions covering the topic of Calculating Probability.</t>
        </is>
      </c>
      <c r="E313" s="12" t="inlineStr">
        <is>
          <t>481c0879-9d89-4966-b79c-a70e8f602e5e</t>
        </is>
      </c>
    </row>
    <row r="314" ht="45" customHeight="1">
      <c r="A314" s="12" t="inlineStr">
        <is>
          <t>Application: Probability</t>
        </is>
      </c>
      <c r="B314" s="12" t="inlineStr">
        <is>
          <t>Application: Probability</t>
        </is>
      </c>
      <c r="C314" s="13" t="inlineStr">
        <is>
          <t>Mutually Exclusive Events [MF46.04]</t>
        </is>
      </c>
      <c r="D314" s="12" t="inlineStr">
        <is>
          <t>This nugget has learning material and questions covering the topic of Mutually Exclusive Events.</t>
        </is>
      </c>
      <c r="E314" s="12" t="inlineStr">
        <is>
          <t>9f089909-7216-477e-be92-d371dfadfa4f</t>
        </is>
      </c>
    </row>
    <row r="315" ht="45" customHeight="1">
      <c r="A315" s="12" t="inlineStr">
        <is>
          <t>Application: Probability</t>
        </is>
      </c>
      <c r="B315" s="12" t="inlineStr">
        <is>
          <t>Application: Probability</t>
        </is>
      </c>
      <c r="C315" s="13" t="inlineStr">
        <is>
          <t>Two Way Tables: Probability [MF46.05]</t>
        </is>
      </c>
      <c r="D315" s="12" t="inlineStr">
        <is>
          <t>This nugget has learning material and questions covering the topic of Two Way Tables: Probability.</t>
        </is>
      </c>
      <c r="E315" s="12" t="inlineStr">
        <is>
          <t>eaeb040e-1f99-4d14-af15-f52e91632f0b</t>
        </is>
      </c>
    </row>
    <row r="316" ht="45" customHeight="1">
      <c r="A316" s="12" t="inlineStr">
        <is>
          <t>Application: Probability</t>
        </is>
      </c>
      <c r="B316" s="12" t="inlineStr">
        <is>
          <t>Application: Probability</t>
        </is>
      </c>
      <c r="C316" s="13" t="inlineStr">
        <is>
          <t>Listing Outcomes [MF46.06]</t>
        </is>
      </c>
      <c r="D316" s="12" t="inlineStr">
        <is>
          <t>This nugget has learning material and questions covering the topic of Listing Outcomes.</t>
        </is>
      </c>
      <c r="E316" s="12" t="inlineStr">
        <is>
          <t>b8d97ce9-060d-4036-b6ee-4fa4cb831d36</t>
        </is>
      </c>
    </row>
    <row r="317" ht="45" customHeight="1">
      <c r="A317" s="12" t="inlineStr">
        <is>
          <t>Application: Probability</t>
        </is>
      </c>
      <c r="B317" s="12" t="inlineStr">
        <is>
          <t>Application: Probability</t>
        </is>
      </c>
      <c r="C317" s="13" t="inlineStr">
        <is>
          <t>Sample Spaces [MF46.07]</t>
        </is>
      </c>
      <c r="D317" s="12" t="inlineStr">
        <is>
          <t>This nugget has learning material and questions covering the topic of Sample Spaces.</t>
        </is>
      </c>
      <c r="E317" s="12" t="inlineStr">
        <is>
          <t>3e1cec37-9b16-4fe1-8e52-79e7a352a760</t>
        </is>
      </c>
    </row>
    <row r="318" ht="45" customHeight="1">
      <c r="A318" s="12" t="inlineStr">
        <is>
          <t>Application: Probability</t>
        </is>
      </c>
      <c r="B318" s="12" t="inlineStr">
        <is>
          <t>Application: Probability</t>
        </is>
      </c>
      <c r="C318" s="13" t="inlineStr">
        <is>
          <t>Relative Frequency [MF46.08]</t>
        </is>
      </c>
      <c r="D318" s="12" t="inlineStr">
        <is>
          <t>This nugget has learning material and questions covering the topic of Relative Frequency.</t>
        </is>
      </c>
      <c r="E318" s="12" t="inlineStr">
        <is>
          <t>28dfc1d7-2558-4bcc-a963-855dbb3c2a6d</t>
        </is>
      </c>
    </row>
    <row r="319" ht="45" customHeight="1">
      <c r="A319" s="12" t="inlineStr">
        <is>
          <t>Application: Probability</t>
        </is>
      </c>
      <c r="B319" s="12" t="inlineStr">
        <is>
          <t>Application: Probability</t>
        </is>
      </c>
      <c r="C319" s="13" t="inlineStr">
        <is>
          <t>Graphical Representation of Relative Frequency [MF46.30]</t>
        </is>
      </c>
      <c r="D319"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319" s="12" t="inlineStr">
        <is>
          <t>cef5e621-0793-4140-849d-7262437e3cd3</t>
        </is>
      </c>
    </row>
    <row r="320" ht="45" customHeight="1">
      <c r="A320" s="12" t="inlineStr">
        <is>
          <t>Application: Probability</t>
        </is>
      </c>
      <c r="B320" s="12" t="inlineStr">
        <is>
          <t>Application: Probability</t>
        </is>
      </c>
      <c r="C320" s="13" t="inlineStr">
        <is>
          <t>Expected Frequency [MF46.09]</t>
        </is>
      </c>
      <c r="D320" s="12" t="inlineStr">
        <is>
          <t>This nugget has learning material and questions covering the topic of Expected Frequency.</t>
        </is>
      </c>
      <c r="E320" s="12" t="inlineStr">
        <is>
          <t>e7553905-e8d6-4eed-807b-8727e0f154cf</t>
        </is>
      </c>
    </row>
    <row r="321" ht="45" customHeight="1">
      <c r="A321" s="12" t="inlineStr">
        <is>
          <t>Application: Probability</t>
        </is>
      </c>
      <c r="B321" s="12" t="inlineStr">
        <is>
          <t>Application: Probability</t>
        </is>
      </c>
      <c r="C321" s="13" t="inlineStr">
        <is>
          <t>Frequency Trees [MF46.10]</t>
        </is>
      </c>
      <c r="D321" s="12" t="inlineStr">
        <is>
          <t>This nugget has learning material and questions covering the topic of Frequency Trees.</t>
        </is>
      </c>
      <c r="E321" s="12" t="inlineStr">
        <is>
          <t>dfac4ee5-38c8-43d7-b6b0-c8a68142b3b7</t>
        </is>
      </c>
    </row>
    <row r="322" ht="45" customHeight="1">
      <c r="A322" s="12" t="inlineStr">
        <is>
          <t>Application: Probability</t>
        </is>
      </c>
      <c r="B322" s="12" t="inlineStr">
        <is>
          <t>Application: Probability</t>
        </is>
      </c>
      <c r="C322" s="13" t="inlineStr">
        <is>
          <t>Interpreting Frequency Trees [MF46.11]</t>
        </is>
      </c>
      <c r="D322" s="12" t="inlineStr">
        <is>
          <t>This nugget has learning material and questions covering the topic of Interpreting Frequency Trees.</t>
        </is>
      </c>
      <c r="E322" s="12" t="inlineStr">
        <is>
          <t>ab2aaf76-fd6f-44f9-ad56-ed92c4a9f646</t>
        </is>
      </c>
    </row>
    <row r="323" ht="45" customHeight="1">
      <c r="A323" s="12" t="inlineStr">
        <is>
          <t>Application: Probability</t>
        </is>
      </c>
      <c r="B323" s="12" t="inlineStr">
        <is>
          <t>Application: Probability</t>
        </is>
      </c>
      <c r="C323" s="13" t="inlineStr">
        <is>
          <t>Multiplication Law of Probability (AND) [MF46.12]</t>
        </is>
      </c>
      <c r="D323" s="12" t="inlineStr">
        <is>
          <t>This nugget has learning material and questions covering the topic of Probability: More than one Event 1.</t>
        </is>
      </c>
      <c r="E323" s="12" t="inlineStr">
        <is>
          <t>bfdaae2e-fd51-4645-ac7f-9fc949616a53</t>
        </is>
      </c>
    </row>
    <row r="324" ht="45" customHeight="1">
      <c r="A324" s="12" t="inlineStr">
        <is>
          <t>Application: Probability</t>
        </is>
      </c>
      <c r="B324" s="12" t="inlineStr">
        <is>
          <t>Application: Probability</t>
        </is>
      </c>
      <c r="C324" s="13" t="inlineStr">
        <is>
          <t>Addition Law of Probability (OR) [MF46.13]</t>
        </is>
      </c>
      <c r="D324" s="12" t="inlineStr">
        <is>
          <t>This nugget has learning material and questions covering the topic of Probability: More than one Event 2.</t>
        </is>
      </c>
      <c r="E324" s="12" t="inlineStr">
        <is>
          <t>815fcd82-18ed-4a5e-bfcd-240e3fd46d2b</t>
        </is>
      </c>
    </row>
    <row r="325" ht="45" customHeight="1">
      <c r="A325" s="12" t="inlineStr">
        <is>
          <t>Application: Probability</t>
        </is>
      </c>
      <c r="B325" s="12" t="inlineStr">
        <is>
          <t>Application: Probability</t>
        </is>
      </c>
      <c r="C325" s="13" t="inlineStr">
        <is>
          <t>Addition Law of Probability (General OR) [MH46.19]</t>
        </is>
      </c>
      <c r="D325" s="12" t="inlineStr">
        <is>
          <t>This nugget has learning material and questions covering the topic of Addition Law of Probability (General OR).</t>
        </is>
      </c>
      <c r="E325" s="12" t="inlineStr">
        <is>
          <t>065e0d93-59d9-4d09-977d-0e0f85a249c0</t>
        </is>
      </c>
    </row>
    <row r="326" ht="45" customHeight="1">
      <c r="A326" s="12" t="inlineStr">
        <is>
          <t>Application: Probability</t>
        </is>
      </c>
      <c r="B326" s="12" t="inlineStr">
        <is>
          <t>Application: Probability</t>
        </is>
      </c>
      <c r="C326" s="13" t="inlineStr">
        <is>
          <t>Combined Events (Dependent Events) [MF46.29]</t>
        </is>
      </c>
      <c r="D326" s="12" t="inlineStr">
        <is>
          <t>This nugget covers calculating the probability of dependent events without using a probability tree.</t>
        </is>
      </c>
      <c r="E326" s="12" t="inlineStr">
        <is>
          <t>ab10a32c-3511-449a-ab98-6d17ae572a7c</t>
        </is>
      </c>
    </row>
    <row r="327" ht="45" customHeight="1">
      <c r="A327" s="12" t="inlineStr">
        <is>
          <t>Application: Probability</t>
        </is>
      </c>
      <c r="B327" s="12" t="inlineStr">
        <is>
          <t>Application: Probability</t>
        </is>
      </c>
      <c r="C327" s="13" t="inlineStr">
        <is>
          <t>Tree Diagrams 1: Completing Diagrams [MF46.14]</t>
        </is>
      </c>
      <c r="D327" s="12" t="inlineStr">
        <is>
          <t>This nugget has learning material and questions covering the topic of Tree Diagrams 1.</t>
        </is>
      </c>
      <c r="E327" s="12" t="inlineStr">
        <is>
          <t>adae9613-079c-41b2-a972-38a6d7ca53bb</t>
        </is>
      </c>
    </row>
    <row r="328" ht="45" customHeight="1">
      <c r="A328" s="12" t="inlineStr">
        <is>
          <t>Application: Probability</t>
        </is>
      </c>
      <c r="B328" s="12" t="inlineStr">
        <is>
          <t>Application: Probability</t>
        </is>
      </c>
      <c r="C328" s="13" t="inlineStr">
        <is>
          <t>Tree Diagrams 2: Calculating Probability of Single Outcome [MF46.15]</t>
        </is>
      </c>
      <c r="D328" s="12" t="inlineStr">
        <is>
          <t>This nugget has learning material and questions covering the topic of Tree Diagrams 2.</t>
        </is>
      </c>
      <c r="E328" s="12" t="inlineStr">
        <is>
          <t>5a458849-fe68-469a-a4da-edc911e0f91f</t>
        </is>
      </c>
    </row>
    <row r="329" ht="45" customHeight="1">
      <c r="A329" s="12" t="inlineStr">
        <is>
          <t>Application: Probability</t>
        </is>
      </c>
      <c r="B329" s="12" t="inlineStr">
        <is>
          <t>Application: Probability</t>
        </is>
      </c>
      <c r="C329" s="13" t="inlineStr">
        <is>
          <t>Tree Diagrams 3: Calculating Probability of Multiple Outcomes [MF46.16]</t>
        </is>
      </c>
      <c r="D329" s="12" t="inlineStr">
        <is>
          <t>This nugget has learning material and questions covering the topic of Tree Diagrams 3.</t>
        </is>
      </c>
      <c r="E329" s="12" t="inlineStr">
        <is>
          <t>42742733-4731-4e89-adea-18d16c18f976</t>
        </is>
      </c>
    </row>
    <row r="330" ht="45" customHeight="1">
      <c r="A330" s="12" t="inlineStr">
        <is>
          <t>Application: Probability</t>
        </is>
      </c>
      <c r="B330" s="12" t="inlineStr">
        <is>
          <t>Application: Probability</t>
        </is>
      </c>
      <c r="C330" s="13" t="inlineStr">
        <is>
          <t>Tree Diagrams 4: AND/OR Statements (2 Branch Trees) [MF46.17]</t>
        </is>
      </c>
      <c r="D330" s="12" t="inlineStr">
        <is>
          <t>This nugget has learning material and questions covering the topic of Tree Diagrams 2.</t>
        </is>
      </c>
      <c r="E330" s="12" t="inlineStr">
        <is>
          <t>9c0934ac-6976-4e22-8368-baa52bd68235</t>
        </is>
      </c>
    </row>
    <row r="331" ht="45" customHeight="1">
      <c r="A331" s="12" t="inlineStr">
        <is>
          <t>Application: Collecting Data</t>
        </is>
      </c>
      <c r="B331" s="12" t="inlineStr">
        <is>
          <t>Application: Collecting Data</t>
        </is>
      </c>
      <c r="C331" s="13" t="inlineStr">
        <is>
          <t>Hypotheses, Primary Data and Secondary Data [MF48.01]</t>
        </is>
      </c>
      <c r="D331" s="12" t="inlineStr">
        <is>
          <t>This nugget has learning material and questions covering the topic of Primary and Secondary Data.</t>
        </is>
      </c>
      <c r="E331" s="12" t="inlineStr">
        <is>
          <t>f6ede61c-d392-4984-933a-9790620aaaa5</t>
        </is>
      </c>
    </row>
    <row r="332" ht="45" customHeight="1">
      <c r="A332" s="12" t="inlineStr">
        <is>
          <t>Application: Collecting Data</t>
        </is>
      </c>
      <c r="B332" s="12" t="inlineStr">
        <is>
          <t>Application: Collecting Data</t>
        </is>
      </c>
      <c r="C332" s="13" t="inlineStr">
        <is>
          <t>Discrete and Continuous Data [MF48.02]</t>
        </is>
      </c>
      <c r="D332" s="12" t="inlineStr">
        <is>
          <t>This nugget has learning material and questions covering the topic of Discrete and Continuous Data.</t>
        </is>
      </c>
      <c r="E332" s="12" t="inlineStr">
        <is>
          <t>e1de590b-460b-419f-9238-2242017e74b4</t>
        </is>
      </c>
    </row>
    <row r="333" ht="45" customHeight="1">
      <c r="A333" s="12" t="inlineStr">
        <is>
          <t>Application: Collecting Data</t>
        </is>
      </c>
      <c r="B333" s="12" t="inlineStr">
        <is>
          <t>Application: Collecting Data</t>
        </is>
      </c>
      <c r="C333" s="13" t="inlineStr">
        <is>
          <t>Qualitative and Quantitative Data [MS1.07]</t>
        </is>
      </c>
      <c r="D333" s="12" t="inlineStr">
        <is>
          <t>This nugget contains information on the definitions of qualitative and quantitative data, with examples.</t>
        </is>
      </c>
      <c r="E333" s="12" t="inlineStr">
        <is>
          <t>1a0dd932-55bb-41e7-a50f-590de89dfecd</t>
        </is>
      </c>
    </row>
    <row r="334" ht="45" customHeight="1">
      <c r="A334" s="12" t="inlineStr">
        <is>
          <t>Application: Collecting Data</t>
        </is>
      </c>
      <c r="B334" s="12" t="inlineStr">
        <is>
          <t>Application: Collecting Data</t>
        </is>
      </c>
      <c r="C334" s="13" t="inlineStr">
        <is>
          <t>Tally Chart [MF48.03]</t>
        </is>
      </c>
      <c r="D334" s="12" t="inlineStr">
        <is>
          <t>This nugget has learning material and questions covering the topic of Tally Chart.</t>
        </is>
      </c>
      <c r="E334" s="12" t="inlineStr">
        <is>
          <t>3d56370e-de4e-42fe-b6ac-d8e3e8492612</t>
        </is>
      </c>
    </row>
    <row r="335" ht="45" customHeight="1">
      <c r="A335" s="12" t="inlineStr">
        <is>
          <t>Application: Collecting Data</t>
        </is>
      </c>
      <c r="B335" s="12" t="inlineStr">
        <is>
          <t>Application: Collecting Data</t>
        </is>
      </c>
      <c r="C335" s="13" t="inlineStr">
        <is>
          <t>Questionnaires [MF48.04]</t>
        </is>
      </c>
      <c r="D335" s="12" t="inlineStr">
        <is>
          <t>This nugget has learning material and questions covering the topic of Questionnaires: Creating.</t>
        </is>
      </c>
      <c r="E335" s="12" t="inlineStr">
        <is>
          <t>f255a183-553d-46e3-846b-64407ddd30e3</t>
        </is>
      </c>
    </row>
    <row r="336" ht="45" customHeight="1">
      <c r="A336" s="12" t="inlineStr">
        <is>
          <t>Application: Collecting Data</t>
        </is>
      </c>
      <c r="B336" s="12" t="inlineStr">
        <is>
          <t>Application: Collecting Data</t>
        </is>
      </c>
      <c r="C336" s="13" t="inlineStr">
        <is>
          <t>Types of Random Sampling [MF48.05]</t>
        </is>
      </c>
      <c r="D336" s="12" t="inlineStr">
        <is>
          <t>This nugget has learning material and questions covering the topic of Types of Random Sampling .</t>
        </is>
      </c>
      <c r="E336" s="12" t="inlineStr">
        <is>
          <t>e7209077-2784-4594-86c9-84dc03d942ef</t>
        </is>
      </c>
    </row>
    <row r="337" ht="45" customHeight="1">
      <c r="A337" s="12" t="inlineStr">
        <is>
          <t>Application: Collecting Data</t>
        </is>
      </c>
      <c r="B337" s="12" t="inlineStr">
        <is>
          <t>Application: Collecting Data</t>
        </is>
      </c>
      <c r="C337" s="13" t="inlineStr">
        <is>
          <t>Fair Samples [MF48.06]</t>
        </is>
      </c>
      <c r="D337" s="12" t="inlineStr">
        <is>
          <t>This nugget has learning material and questions covering the topic of Fair Samples.</t>
        </is>
      </c>
      <c r="E337" s="12" t="inlineStr">
        <is>
          <t>8630f496-506f-4120-89fe-460f3dffa4d3</t>
        </is>
      </c>
    </row>
    <row r="338" ht="45" customHeight="1">
      <c r="A338" s="12" t="inlineStr">
        <is>
          <t>Application: Collecting Data</t>
        </is>
      </c>
      <c r="B338" s="12" t="inlineStr">
        <is>
          <t>Application: Collecting Data</t>
        </is>
      </c>
      <c r="C338" s="13" t="inlineStr">
        <is>
          <t>Representative Samples [MF48.09]</t>
        </is>
      </c>
      <c r="D338" s="12" t="inlineStr">
        <is>
          <t xml:space="preserve">This nugget covers the topic of representative samples and how they can be used to make generalisations for a population. </t>
        </is>
      </c>
      <c r="E338" s="12" t="inlineStr">
        <is>
          <t>b2c79546-2a39-4264-b8e3-d48de8d2dc6a</t>
        </is>
      </c>
    </row>
    <row r="339" ht="45" customHeight="1">
      <c r="A339" s="12" t="inlineStr">
        <is>
          <t>Application: Collecting Data</t>
        </is>
      </c>
      <c r="B339" s="12" t="inlineStr">
        <is>
          <t>Application: Collecting Data</t>
        </is>
      </c>
      <c r="C339" s="13" t="inlineStr">
        <is>
          <t>Grouped Tally Charts: Discrete and Continuous [MF48.07]</t>
        </is>
      </c>
      <c r="D339" s="12" t="inlineStr">
        <is>
          <t>This nugget has learning material and questions covering the topic of Grouped Tally Charts: Discrete and Continuous .</t>
        </is>
      </c>
      <c r="E339" s="12" t="inlineStr">
        <is>
          <t>c3a5054f-a7d4-4477-b140-bebf8f1062d6</t>
        </is>
      </c>
    </row>
    <row r="340" ht="45" customHeight="1">
      <c r="A340" s="12" t="inlineStr">
        <is>
          <t>Application: Collecting Data</t>
        </is>
      </c>
      <c r="B340" s="12" t="inlineStr">
        <is>
          <t>Application: Collecting Data</t>
        </is>
      </c>
      <c r="C340" s="13" t="inlineStr">
        <is>
          <t>Grouping Data (Equal Class Widths) [MF48.10]</t>
        </is>
      </c>
      <c r="D340" s="12" t="inlineStr">
        <is>
          <t xml:space="preserve">This nugget contains information on choosing appropriate size class widths, and the use of inequality symbols for continuous data. </t>
        </is>
      </c>
      <c r="E340" s="12" t="inlineStr">
        <is>
          <t>5fec2e18-8447-4dff-bc05-d79ea9689bb3</t>
        </is>
      </c>
    </row>
    <row r="341" ht="45" customHeight="1">
      <c r="A341" s="12" t="inlineStr">
        <is>
          <t>Application: Analysing Data</t>
        </is>
      </c>
      <c r="B341" s="12" t="inlineStr">
        <is>
          <t>Application: Analysing Data</t>
        </is>
      </c>
      <c r="C341" s="13" t="inlineStr">
        <is>
          <t>Mode [MF49.01]</t>
        </is>
      </c>
      <c r="D341" s="12" t="inlineStr">
        <is>
          <t>This nugget has learning material and questions covering the topic of Mode.</t>
        </is>
      </c>
      <c r="E341" s="12" t="inlineStr">
        <is>
          <t>31eaa5b8-8126-439a-86de-aff05e1d515f</t>
        </is>
      </c>
    </row>
    <row r="342" ht="45" customHeight="1">
      <c r="A342" s="12" t="inlineStr">
        <is>
          <t>Application: Analysing Data</t>
        </is>
      </c>
      <c r="B342" s="12" t="inlineStr">
        <is>
          <t>Application: Analysing Data</t>
        </is>
      </c>
      <c r="C342" s="13" t="inlineStr">
        <is>
          <t>Median [MF49.02]</t>
        </is>
      </c>
      <c r="D342"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42" s="12" t="inlineStr">
        <is>
          <t>d2d30438-773a-4e5c-ba44-d6ec4d36a624</t>
        </is>
      </c>
    </row>
    <row r="343" ht="45" customHeight="1">
      <c r="A343" s="12" t="inlineStr">
        <is>
          <t>Application: Analysing Data</t>
        </is>
      </c>
      <c r="B343" s="12" t="inlineStr">
        <is>
          <t>Application: Analysing Data</t>
        </is>
      </c>
      <c r="C343" s="13" t="inlineStr">
        <is>
          <t>Mean 1: Positive Integers [MF49.03]</t>
        </is>
      </c>
      <c r="D343" s="12" t="inlineStr">
        <is>
          <t>This nugget has learning material and questions covering the topic of Mean 1.</t>
        </is>
      </c>
      <c r="E343" s="12" t="inlineStr">
        <is>
          <t>407bfa05-f281-4ede-ba95-edecac8d9825</t>
        </is>
      </c>
    </row>
    <row r="344" ht="45" customHeight="1">
      <c r="A344" s="12" t="inlineStr">
        <is>
          <t>Application: Analysing Data</t>
        </is>
      </c>
      <c r="B344" s="12" t="inlineStr">
        <is>
          <t>Application: Analysing Data</t>
        </is>
      </c>
      <c r="C344" s="13" t="inlineStr">
        <is>
          <t>Mean 2: Decimals and Negatives [MF49.04]</t>
        </is>
      </c>
      <c r="D344" s="12" t="inlineStr">
        <is>
          <t>This nugget has learning material and questions covering the topic of Mean 2.</t>
        </is>
      </c>
      <c r="E344" s="12" t="inlineStr">
        <is>
          <t>3562309c-7c47-466f-b2cb-69607479baa4</t>
        </is>
      </c>
    </row>
    <row r="345" ht="45" customHeight="1">
      <c r="A345" s="12" t="inlineStr">
        <is>
          <t>Application: Analysing Data</t>
        </is>
      </c>
      <c r="B345" s="12" t="inlineStr">
        <is>
          <t>Application: Analysing Data</t>
        </is>
      </c>
      <c r="C345" s="13" t="inlineStr">
        <is>
          <t>Mean 3: Finding Missing Values [MF49.05]</t>
        </is>
      </c>
      <c r="D345" s="12" t="inlineStr">
        <is>
          <t>This nugget has learning material and questions covering the topic of Mean 3.</t>
        </is>
      </c>
      <c r="E345" s="12" t="inlineStr">
        <is>
          <t>9d8c2557-a888-4a6b-bf79-06f96eab6df7</t>
        </is>
      </c>
    </row>
    <row r="346" ht="45" customHeight="1">
      <c r="A346" s="12" t="inlineStr">
        <is>
          <t>Application: Analysing Data</t>
        </is>
      </c>
      <c r="B346" s="12" t="inlineStr">
        <is>
          <t>Application: Analysing Data</t>
        </is>
      </c>
      <c r="C346" s="13" t="inlineStr">
        <is>
          <t>Mean 4: Changing Means [MF49.06]</t>
        </is>
      </c>
      <c r="D346" s="12" t="inlineStr">
        <is>
          <t>This nugget has learning material and questions covering the topic of Mean 4.</t>
        </is>
      </c>
      <c r="E346" s="12" t="inlineStr">
        <is>
          <t>81d8a488-179f-4a6f-bc14-b811a127327c</t>
        </is>
      </c>
    </row>
    <row r="347" ht="45" customHeight="1">
      <c r="A347" s="12" t="inlineStr">
        <is>
          <t>Application: Analysing Data</t>
        </is>
      </c>
      <c r="B347" s="12" t="inlineStr">
        <is>
          <t>Application: Analysing Data</t>
        </is>
      </c>
      <c r="C347" s="13" t="inlineStr">
        <is>
          <t>Range 1: Positive Integers [MF49.07]</t>
        </is>
      </c>
      <c r="D347" s="12" t="inlineStr">
        <is>
          <t>This nugget has learning material and questions covering the topic of Range 1.</t>
        </is>
      </c>
      <c r="E347" s="12" t="inlineStr">
        <is>
          <t>c06ff0a7-34d3-4d8e-8534-c0761c520acc</t>
        </is>
      </c>
    </row>
    <row r="348" ht="45" customHeight="1">
      <c r="A348" s="12" t="inlineStr">
        <is>
          <t>Application: Analysing Data</t>
        </is>
      </c>
      <c r="B348" s="12" t="inlineStr">
        <is>
          <t>Application: Analysing Data</t>
        </is>
      </c>
      <c r="C348" s="13" t="inlineStr">
        <is>
          <t>Range 2: Decimals and Negatives [MF49.08]</t>
        </is>
      </c>
      <c r="D348" s="12" t="inlineStr">
        <is>
          <t>This nugget has learning material and questions covering the topic of Range 2.</t>
        </is>
      </c>
      <c r="E348" s="12" t="inlineStr">
        <is>
          <t>6b95fc61-2683-49d8-902c-c5bdb628ad7b</t>
        </is>
      </c>
    </row>
    <row r="349" ht="45" customHeight="1">
      <c r="A349" s="12" t="inlineStr">
        <is>
          <t>Application: Analysing Data</t>
        </is>
      </c>
      <c r="B349" s="12" t="inlineStr">
        <is>
          <t>Application: Analysing Data</t>
        </is>
      </c>
      <c r="C349" s="13" t="inlineStr">
        <is>
          <t>Applying Averages and the Range 1: Raw Data [MF49.09]</t>
        </is>
      </c>
      <c r="D349" s="12" t="inlineStr">
        <is>
          <t>This nugget has learning material and questions covering the topic of Applying Averages and the Range 1.</t>
        </is>
      </c>
      <c r="E349" s="12" t="inlineStr">
        <is>
          <t>39c86c54-c616-4dfe-b466-53273c00888e</t>
        </is>
      </c>
    </row>
    <row r="350" ht="45" customHeight="1">
      <c r="A350" s="12" t="inlineStr">
        <is>
          <t>Application: Analysing Data</t>
        </is>
      </c>
      <c r="B350" s="12" t="inlineStr">
        <is>
          <t>Application: Analysing Data</t>
        </is>
      </c>
      <c r="C350" s="13" t="inlineStr">
        <is>
          <t>Using Averages and Range [MF49.20]</t>
        </is>
      </c>
      <c r="D350" s="12" t="inlineStr">
        <is>
          <t>This nugget has learning material and questions covering the topic of Averages and Range: Understanding.</t>
        </is>
      </c>
      <c r="E350" s="12" t="inlineStr">
        <is>
          <t>91df0222-2e81-4f0b-80bc-d9e098d54693</t>
        </is>
      </c>
    </row>
    <row r="351" ht="45" customHeight="1">
      <c r="A351" s="12" t="inlineStr">
        <is>
          <t>Application: Displaying Data</t>
        </is>
      </c>
      <c r="B351" s="12" t="inlineStr">
        <is>
          <t>Application: Displaying Data</t>
        </is>
      </c>
      <c r="C351" s="13" t="inlineStr">
        <is>
          <t>Completing Two Way Tables [MF50.01]</t>
        </is>
      </c>
      <c r="D351" s="12" t="inlineStr">
        <is>
          <t>This nugget has learning material and questions covering the topic of Completing Two Way Tables.</t>
        </is>
      </c>
      <c r="E351" s="12" t="inlineStr">
        <is>
          <t>46391b20-817c-4b5d-b757-977fa9d299ea</t>
        </is>
      </c>
    </row>
    <row r="352" ht="45" customHeight="1">
      <c r="A352" s="12" t="inlineStr">
        <is>
          <t>Application: Displaying Data</t>
        </is>
      </c>
      <c r="B352" s="12" t="inlineStr">
        <is>
          <t>Application: Displaying Data</t>
        </is>
      </c>
      <c r="C352" s="13" t="inlineStr">
        <is>
          <t>Interpreting Two Way Tables [MF50.02]</t>
        </is>
      </c>
      <c r="D352" s="12" t="inlineStr">
        <is>
          <t>This nugget has learning material and questions covering the topic of Interpreting Two Way Tables.</t>
        </is>
      </c>
      <c r="E352" s="12" t="inlineStr">
        <is>
          <t>6bbc09bc-a257-4930-afee-38254b1bf5cc</t>
        </is>
      </c>
    </row>
    <row r="353" ht="45" customHeight="1">
      <c r="A353" s="12" t="inlineStr">
        <is>
          <t>Application: Displaying Data</t>
        </is>
      </c>
      <c r="B353" s="12" t="inlineStr">
        <is>
          <t>Application: Displaying Data</t>
        </is>
      </c>
      <c r="C353" s="13" t="inlineStr">
        <is>
          <t>Pictograms [MF50.03]</t>
        </is>
      </c>
      <c r="D353" s="12" t="inlineStr">
        <is>
          <t>This nugget has learning material and questions covering the topic of Pictograms.</t>
        </is>
      </c>
      <c r="E353" s="12" t="inlineStr">
        <is>
          <t>b0094a0b-e0e3-47b8-b40b-1388a747a539</t>
        </is>
      </c>
    </row>
    <row r="354" ht="45" customHeight="1">
      <c r="A354" s="12" t="inlineStr">
        <is>
          <t>Application: Displaying Data</t>
        </is>
      </c>
      <c r="B354" s="12" t="inlineStr">
        <is>
          <t>Application: Displaying Data</t>
        </is>
      </c>
      <c r="C354" s="13" t="inlineStr">
        <is>
          <t>Bar Charts [MF50.04]</t>
        </is>
      </c>
      <c r="D354" s="12" t="inlineStr">
        <is>
          <t>This nugget has learning material and questions covering the topic of Bar Charts.</t>
        </is>
      </c>
      <c r="E354" s="12" t="inlineStr">
        <is>
          <t>b6c397fc-5a9f-4025-bf48-63a780bce147</t>
        </is>
      </c>
    </row>
    <row r="355" ht="45" customHeight="1">
      <c r="A355" s="12" t="inlineStr">
        <is>
          <t>Application: Displaying Data</t>
        </is>
      </c>
      <c r="B355" s="12" t="inlineStr">
        <is>
          <t>Application: Displaying Data</t>
        </is>
      </c>
      <c r="C355" s="13" t="inlineStr">
        <is>
          <t>Multiple and Composite Bar Charts [MF50.05]</t>
        </is>
      </c>
      <c r="D355" s="12" t="inlineStr">
        <is>
          <t>This nugget has learning material and questions covering the topic of Multiple and Composite Bar Charts.</t>
        </is>
      </c>
      <c r="E355" s="12" t="inlineStr">
        <is>
          <t>65696649-a9bd-49df-a175-324ae53918a4</t>
        </is>
      </c>
    </row>
    <row r="356" ht="45" customHeight="1">
      <c r="A356" s="12" t="inlineStr">
        <is>
          <t>Application: Displaying Data</t>
        </is>
      </c>
      <c r="B356" s="12" t="inlineStr">
        <is>
          <t>Application: Displaying Data</t>
        </is>
      </c>
      <c r="C356" s="13" t="inlineStr">
        <is>
          <t>Vertical Line Graphs [MF50.06]</t>
        </is>
      </c>
      <c r="D356" s="12" t="inlineStr">
        <is>
          <t>This nugget has learning material and questions covering the topic of Vertical Line Graphs.</t>
        </is>
      </c>
      <c r="E356" s="12" t="inlineStr">
        <is>
          <t>14417ce4-7ddb-4dde-99b1-2ec73a2b6909</t>
        </is>
      </c>
    </row>
    <row r="357" ht="45" customHeight="1">
      <c r="A357" s="12" t="inlineStr">
        <is>
          <t>Application: Displaying Data</t>
        </is>
      </c>
      <c r="B357" s="12" t="inlineStr">
        <is>
          <t>Application: Displaying Data</t>
        </is>
      </c>
      <c r="C357" s="13" t="inlineStr">
        <is>
          <t>Creating Stem and Leaf Diagrams [MF50.07]</t>
        </is>
      </c>
      <c r="D357" s="12" t="inlineStr">
        <is>
          <t>This nugget has learning material and questions covering the topic of Creating Stem and Leaf Diagrams.</t>
        </is>
      </c>
      <c r="E357" s="12" t="inlineStr">
        <is>
          <t>4a3ea7d2-dc4b-4b95-ad16-b7e617f4ff81</t>
        </is>
      </c>
    </row>
    <row r="358" ht="45" customHeight="1">
      <c r="A358" s="12" t="inlineStr">
        <is>
          <t>Application: Displaying Data</t>
        </is>
      </c>
      <c r="B358" s="12" t="inlineStr">
        <is>
          <t>Application: Displaying Data</t>
        </is>
      </c>
      <c r="C358" s="13" t="inlineStr">
        <is>
          <t>Interpreting Stem and Leaf Diagrams [MF50.08]</t>
        </is>
      </c>
      <c r="D358" s="12" t="inlineStr">
        <is>
          <t>This nugget has learning material and questions covering the topic of Interpreting Stem and Leaf Diagrams.</t>
        </is>
      </c>
      <c r="E358" s="12" t="inlineStr">
        <is>
          <t>9163e075-fcbc-4f9a-ada2-a7d9f28e45a5</t>
        </is>
      </c>
    </row>
    <row r="359" ht="45" customHeight="1">
      <c r="A359" s="12" t="inlineStr">
        <is>
          <t>Application: Displaying Data</t>
        </is>
      </c>
      <c r="B359" s="12" t="inlineStr">
        <is>
          <t>Application: Displaying Data</t>
        </is>
      </c>
      <c r="C359" s="13" t="inlineStr">
        <is>
          <t>Creating Pie Charts (No Calculator) [MF50.09]</t>
        </is>
      </c>
      <c r="D359" s="12" t="inlineStr">
        <is>
          <t>This nugget has learning material and questions covering the topic of Creating Pie Charts (No Calculator).</t>
        </is>
      </c>
      <c r="E359" s="12" t="inlineStr">
        <is>
          <t>24d58ba1-7038-4ea6-ad08-afb6dfa7d816</t>
        </is>
      </c>
    </row>
    <row r="360" ht="45" customHeight="1">
      <c r="A360" s="12" t="inlineStr">
        <is>
          <t>Application: Displaying Data</t>
        </is>
      </c>
      <c r="B360" s="12" t="inlineStr">
        <is>
          <t>Application: Displaying Data</t>
        </is>
      </c>
      <c r="C360" s="13" t="inlineStr">
        <is>
          <t>Creating Pie Charts (Calculator) [MF50.10]</t>
        </is>
      </c>
      <c r="D360" s="12" t="inlineStr">
        <is>
          <t>This nugget has learning material and questions covering the topic of Creating Pie Charts (Calculator).</t>
        </is>
      </c>
      <c r="E360" s="12" t="inlineStr">
        <is>
          <t>b216caf5-1d95-4a20-89ed-a28ea223ecb8</t>
        </is>
      </c>
    </row>
    <row r="361" ht="45" customHeight="1">
      <c r="A361" s="12" t="inlineStr">
        <is>
          <t>Application: Displaying Data</t>
        </is>
      </c>
      <c r="B361" s="12" t="inlineStr">
        <is>
          <t>Application: Displaying Data</t>
        </is>
      </c>
      <c r="C361" s="13" t="inlineStr">
        <is>
          <t>Interpreting Pie Charts [MF50.11]</t>
        </is>
      </c>
      <c r="D361" s="12" t="inlineStr">
        <is>
          <t>This nugget has learning material and questions covering the topic of Interpreting Pie Charts.</t>
        </is>
      </c>
      <c r="E361" s="12" t="inlineStr">
        <is>
          <t>a5eb6701-0424-4f33-a243-37c62ea28c58</t>
        </is>
      </c>
    </row>
    <row r="362" ht="45" customHeight="1">
      <c r="A362" s="12" t="inlineStr">
        <is>
          <t>Application: Displaying Data</t>
        </is>
      </c>
      <c r="B362" s="12" t="inlineStr">
        <is>
          <t>Application: Displaying Data</t>
        </is>
      </c>
      <c r="C362" s="13" t="inlineStr">
        <is>
          <t>Time Series Graphs [MF50.12]</t>
        </is>
      </c>
      <c r="D362" s="12" t="inlineStr">
        <is>
          <t>This nugget has learning material and questions covering the topic of Time Series Graphs.</t>
        </is>
      </c>
      <c r="E362" s="12" t="inlineStr">
        <is>
          <t>aa94a668-374f-40dc-b2e0-fae5bb0f82c1</t>
        </is>
      </c>
    </row>
    <row r="363" ht="45" customHeight="1">
      <c r="A363" s="12" t="inlineStr">
        <is>
          <t>Application: Displaying Data</t>
        </is>
      </c>
      <c r="B363" s="12" t="inlineStr">
        <is>
          <t>Application: Displaying Data</t>
        </is>
      </c>
      <c r="C363" s="13" t="inlineStr">
        <is>
          <t>Line Graphs [MF50.20]</t>
        </is>
      </c>
      <c r="D363" s="12" t="inlineStr">
        <is>
          <t xml:space="preserve">This nugget goes through some of the key features of line graphs including reading from the graph, completing calculations, and comparing two data sets. </t>
        </is>
      </c>
      <c r="E363" s="12" t="inlineStr">
        <is>
          <t>738a54fd-e21e-4ef8-83bc-e8fc4a4fb05e</t>
        </is>
      </c>
    </row>
    <row r="364" ht="45" customHeight="1">
      <c r="A364" s="12" t="inlineStr">
        <is>
          <t>Application: Displaying Data</t>
        </is>
      </c>
      <c r="B364" s="12" t="inlineStr">
        <is>
          <t>Application: Displaying Data</t>
        </is>
      </c>
      <c r="C364" s="13" t="inlineStr">
        <is>
          <t>Scatter Graphs: Plotting [MF50.13]</t>
        </is>
      </c>
      <c r="D364" s="12" t="inlineStr">
        <is>
          <t>This nugget covers how to correctly draw axes for a scatter graph, including choosing an appropriate scale, using axes breaks and identifying the explanatory (independent) and response (dependent) variables.</t>
        </is>
      </c>
      <c r="E364" s="12" t="inlineStr">
        <is>
          <t>2fb49245-3505-4e92-ad46-436189b97a88</t>
        </is>
      </c>
    </row>
    <row r="365" ht="45" customHeight="1">
      <c r="A365" s="12" t="inlineStr">
        <is>
          <t>Application: Displaying Data</t>
        </is>
      </c>
      <c r="B365" s="12" t="inlineStr">
        <is>
          <t>Application: Displaying Data</t>
        </is>
      </c>
      <c r="C365" s="13" t="inlineStr">
        <is>
          <t>Scatter Graphs: Interpreting [MF50.14]</t>
        </is>
      </c>
      <c r="D365" s="12" t="inlineStr">
        <is>
          <t>This nugget covers identifying types of correlation from a scatter graph, and correlation and causality. It also covers drawing a line of best fit by eye, and using it to interpolate and extrapolate.</t>
        </is>
      </c>
      <c r="E365" s="12" t="inlineStr">
        <is>
          <t>8e065b06-2f3e-49d4-9061-3c05629fe38f</t>
        </is>
      </c>
    </row>
    <row r="366" ht="45" customHeight="1">
      <c r="A366" s="12" t="inlineStr">
        <is>
          <t>Application: Displaying Data</t>
        </is>
      </c>
      <c r="B366" s="12" t="inlineStr">
        <is>
          <t>Application: Displaying Data</t>
        </is>
      </c>
      <c r="C366" s="13" t="inlineStr">
        <is>
          <t>Scatter Graphs: Outliers [MF50.15]</t>
        </is>
      </c>
      <c r="D366" s="12" t="inlineStr">
        <is>
          <t>This nugget covers identifying outliers and the possible causes of an outlier on a scatter graph. It also covers what the effect of including an outlier has on the interpretation of correlation and drawing the line of best fit.</t>
        </is>
      </c>
      <c r="E366" s="12" t="inlineStr">
        <is>
          <t>0241e7a7-b962-4ac9-ac61-cd5906fcafa1</t>
        </is>
      </c>
    </row>
    <row r="367" ht="45" customHeight="1">
      <c r="A367" s="12" t="inlineStr">
        <is>
          <t>Application: Displaying Data</t>
        </is>
      </c>
      <c r="B367" s="12" t="inlineStr">
        <is>
          <t>Application: Displaying Data</t>
        </is>
      </c>
      <c r="C367" s="13" t="inlineStr">
        <is>
          <t>Frequency Polygons: Drawing [MF50.16]</t>
        </is>
      </c>
      <c r="D367" s="12" t="inlineStr">
        <is>
          <t>This nugget has learning material and questions covering the topic of Frequency Polygons: Drawing.</t>
        </is>
      </c>
      <c r="E367" s="12" t="inlineStr">
        <is>
          <t>520f0979-b4bc-4f95-b050-af23edbb08db</t>
        </is>
      </c>
    </row>
    <row r="368" ht="45" customHeight="1">
      <c r="A368" s="12" t="inlineStr">
        <is>
          <t>Application: Displaying Data</t>
        </is>
      </c>
      <c r="B368" s="12" t="inlineStr">
        <is>
          <t>Application: Displaying Data</t>
        </is>
      </c>
      <c r="C368" s="13" t="inlineStr">
        <is>
          <t>Frequency Polygons: Interpreting [MF50.17]</t>
        </is>
      </c>
      <c r="D368" s="12" t="inlineStr">
        <is>
          <t>This nugget has learning material and questions covering the topic of Frequency Polygons: Interpreting.</t>
        </is>
      </c>
      <c r="E368" s="12" t="inlineStr">
        <is>
          <t>7d9e944c-8793-4bec-ae18-ebd07a13d7a1</t>
        </is>
      </c>
    </row>
    <row r="369" ht="45" customHeight="1">
      <c r="A369" s="12" t="inlineStr">
        <is>
          <t>Application: Displaying Data</t>
        </is>
      </c>
      <c r="B369" s="12" t="inlineStr">
        <is>
          <t>Application: Displaying Data</t>
        </is>
      </c>
      <c r="C369" s="13" t="inlineStr">
        <is>
          <t>Frequency Diagrams (Histograms) [MS1.10]</t>
        </is>
      </c>
      <c r="D369" s="12" t="inlineStr">
        <is>
          <t xml:space="preserve">This nugget contains learning material and questions on histograms in a geography context, including reading off the diagram and doing calculations. It does not include frequency density. </t>
        </is>
      </c>
      <c r="E369" s="12" t="inlineStr">
        <is>
          <t>9b18c212-b7ab-4b6d-a187-40ae85f5538f</t>
        </is>
      </c>
    </row>
    <row r="370" ht="45" customHeight="1">
      <c r="A370" s="12" t="inlineStr">
        <is>
          <t>Application: Displaying Data</t>
        </is>
      </c>
      <c r="B370" s="12" t="inlineStr">
        <is>
          <t>Application: Displaying Data</t>
        </is>
      </c>
      <c r="C370" s="13" t="inlineStr">
        <is>
          <t>Interpreting Misleading Data Representations [MF50.18]</t>
        </is>
      </c>
      <c r="D370" s="12" t="inlineStr">
        <is>
          <t>This nugget has learning material and questions covering the topic of Interpreting Data: Misleading Statements and common misconceptions when interpreting graphs.</t>
        </is>
      </c>
      <c r="E370" s="12" t="inlineStr">
        <is>
          <t>d823d943-e953-48bb-b3c6-fe4a42d01ca2</t>
        </is>
      </c>
    </row>
    <row r="371" ht="45" customHeight="1">
      <c r="A371" s="12" t="inlineStr">
        <is>
          <t>Application: Displaying Data</t>
        </is>
      </c>
      <c r="B371" s="12" t="inlineStr">
        <is>
          <t>Application: Displaying Data</t>
        </is>
      </c>
      <c r="C371" s="13" t="inlineStr">
        <is>
          <t>Choosing the Correct Graph [MF50.22]</t>
        </is>
      </c>
      <c r="D371" s="12" t="inlineStr">
        <is>
          <t xml:space="preserve">This nugget covers which type of graph is the best one to choose to display various types of data. It includes, bar charts, pie charts, line graphs and scatter graphs. </t>
        </is>
      </c>
      <c r="E371" s="12" t="inlineStr">
        <is>
          <t>fcdae9ca-e29d-4b4c-ae0e-1e5195784aff</t>
        </is>
      </c>
    </row>
    <row r="372" ht="45" customHeight="1">
      <c r="A372" s="12" t="inlineStr">
        <is>
          <t>Application: Displaying Data</t>
        </is>
      </c>
      <c r="B372" s="12" t="inlineStr">
        <is>
          <t>Application: Displaying Data</t>
        </is>
      </c>
      <c r="C372" s="13" t="inlineStr">
        <is>
          <t>Box Plots 1: Interpret [MH60.09]</t>
        </is>
      </c>
      <c r="D372" s="12" t="inlineStr">
        <is>
          <t>This nugget has learning material and questions covering the topic of interpreting box plots.</t>
        </is>
      </c>
      <c r="E372" s="12" t="inlineStr">
        <is>
          <t>388b59c7-5df8-4693-bd0b-67261aad99be</t>
        </is>
      </c>
    </row>
    <row r="373" ht="45" customHeight="1">
      <c r="A373" s="12" t="inlineStr">
        <is>
          <t>Application: Displaying Data</t>
        </is>
      </c>
      <c r="B373" s="12" t="inlineStr">
        <is>
          <t>Application: Displaying Data</t>
        </is>
      </c>
      <c r="C373" s="13" t="inlineStr">
        <is>
          <t>Box Plots 2: Finding Values to Plot [MH60.10]</t>
        </is>
      </c>
      <c r="D373" s="12" t="inlineStr">
        <is>
          <t>This nugget has learning material and questions covering the topic of Box Plots 2: Finding Values to Plot.</t>
        </is>
      </c>
      <c r="E373" s="12" t="inlineStr">
        <is>
          <t>fc25ddbd-f3bb-4675-805d-2d4fdca2f42d</t>
        </is>
      </c>
    </row>
    <row r="374" ht="45" customHeight="1">
      <c r="A374" s="12" t="inlineStr">
        <is>
          <t>Application: Displaying Data</t>
        </is>
      </c>
      <c r="B374" s="12" t="inlineStr">
        <is>
          <t>Application: Displaying Data</t>
        </is>
      </c>
      <c r="C374" s="13" t="inlineStr">
        <is>
          <t>Box Plots 3: Draw from List [MH60.11]</t>
        </is>
      </c>
      <c r="D374" s="12" t="inlineStr">
        <is>
          <t>This nugget has learning material and questions covering the topic of Box Plots 3: Draw from List.</t>
        </is>
      </c>
      <c r="E374" s="12" t="inlineStr">
        <is>
          <t>04e03dbf-edba-4f2b-a0f1-ea649d05d609</t>
        </is>
      </c>
    </row>
    <row r="375" ht="45" customHeight="1">
      <c r="A375" s="12" t="inlineStr">
        <is>
          <t>Application: Displaying Data</t>
        </is>
      </c>
      <c r="B375" s="12" t="inlineStr">
        <is>
          <t>Application: Displaying Data</t>
        </is>
      </c>
      <c r="C375" s="13" t="inlineStr">
        <is>
          <t>Box Plots 4: Draw from Data [MH60.12]</t>
        </is>
      </c>
      <c r="D375" s="12" t="inlineStr">
        <is>
          <t>This nugget has learning material and questions covering the topic of Box Plots 4: Draw from Data.</t>
        </is>
      </c>
      <c r="E375" s="12" t="inlineStr">
        <is>
          <t>e906f96d-1d7d-4b23-9547-7831b967f122</t>
        </is>
      </c>
    </row>
    <row r="376" ht="45" customHeight="1">
      <c r="A376" s="12" t="inlineStr">
        <is>
          <t>Application: Displaying Data</t>
        </is>
      </c>
      <c r="B376" s="12" t="inlineStr">
        <is>
          <t>Application: Displaying Data</t>
        </is>
      </c>
      <c r="C376" s="13" t="inlineStr">
        <is>
          <t>Box Plots 5: Evaluate and Compare [MH60.13]</t>
        </is>
      </c>
      <c r="D376" s="12" t="inlineStr">
        <is>
          <t>This nugget has learning material and questions covering the topic of Box Plots 5: Evaluate and Compare.</t>
        </is>
      </c>
      <c r="E376" s="12" t="inlineStr">
        <is>
          <t>dde0123e-f667-4a2d-8faf-29856a4aa3f8</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410"/>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d6f692f4-c830-4f01-aa25-6e6c718dbbbf</t>
        </is>
      </c>
    </row>
    <row r="3">
      <c r="A3" s="2" t="inlineStr">
        <is>
          <t>Mathematics: Grade 10+ (SA)</t>
        </is>
      </c>
      <c r="D3" s="3" t="inlineStr">
        <is>
          <t>Last updated: 17 July 2026</t>
        </is>
      </c>
    </row>
    <row r="4">
      <c r="A4" s="4" t="inlineStr">
        <is>
          <t>30 Topics   ·   30 Subtopics   ·   403 Nuggets   ·   22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Grade 10 Diagnostics</t>
        </is>
      </c>
      <c r="B8" s="12" t="inlineStr">
        <is>
          <t>Grade 10 Diagnostics</t>
        </is>
      </c>
      <c r="C8" s="13" t="inlineStr">
        <is>
          <t>Diagnostic: Algebraic Expressions (Grade 10) [MSA0.71]</t>
        </is>
      </c>
      <c r="D8" s="12" t="inlineStr">
        <is>
          <t>This is a short diagnostic assessment covering the topic area Algebraic Expressions for Grade 10.</t>
        </is>
      </c>
      <c r="E8" s="12" t="inlineStr">
        <is>
          <t>596141e2-68f3-4391-b897-fd587d389756</t>
        </is>
      </c>
    </row>
    <row r="9" ht="45" customHeight="1">
      <c r="A9" s="12" t="inlineStr">
        <is>
          <t>Grade 10 Diagnostics</t>
        </is>
      </c>
      <c r="B9" s="12" t="inlineStr">
        <is>
          <t>Grade 10 Diagnostics</t>
        </is>
      </c>
      <c r="C9" s="13" t="inlineStr">
        <is>
          <t>Diagnostic: Exponents (Grade 10) [MSA0.72]</t>
        </is>
      </c>
      <c r="D9" s="12" t="inlineStr">
        <is>
          <t>This is a short diagnostic assessment covering the topic area Exponents for Grade 10.</t>
        </is>
      </c>
      <c r="E9" s="12" t="inlineStr">
        <is>
          <t>79ccb381-b340-4e17-9feb-39e861a0fc29</t>
        </is>
      </c>
    </row>
    <row r="10" ht="45" customHeight="1">
      <c r="A10" s="12" t="inlineStr">
        <is>
          <t>Grade 10 Diagnostics</t>
        </is>
      </c>
      <c r="B10" s="12" t="inlineStr">
        <is>
          <t>Grade 10 Diagnostics</t>
        </is>
      </c>
      <c r="C10" s="13" t="inlineStr">
        <is>
          <t>Diagnostic: Numbers and Patterns (Grade 10) [MSA0.73]</t>
        </is>
      </c>
      <c r="D10" s="12" t="inlineStr">
        <is>
          <t>This is a short diagnostic assessment covering the topic area Numbers and Patterns for Grade 10.</t>
        </is>
      </c>
      <c r="E10" s="12" t="inlineStr">
        <is>
          <t>15b290f4-a525-4c62-b00d-de4b57c2c112</t>
        </is>
      </c>
    </row>
    <row r="11" ht="45" customHeight="1">
      <c r="A11" s="12" t="inlineStr">
        <is>
          <t>Grade 10 Diagnostics</t>
        </is>
      </c>
      <c r="B11" s="12" t="inlineStr">
        <is>
          <t>Grade 10 Diagnostics</t>
        </is>
      </c>
      <c r="C11" s="13" t="inlineStr">
        <is>
          <t>Diagnostic: Equations and Inequalities (Grade 10) [MSA0.74]</t>
        </is>
      </c>
      <c r="D11" s="12" t="inlineStr">
        <is>
          <t>This is a short diagnostic assessment covering the topic area Equations and Inequalities for Grade 10.</t>
        </is>
      </c>
      <c r="E11" s="12" t="inlineStr">
        <is>
          <t>8445b624-8ab4-44b3-a8fb-3aa3267d47f6</t>
        </is>
      </c>
    </row>
    <row r="12" ht="45" customHeight="1">
      <c r="A12" s="12" t="inlineStr">
        <is>
          <t>Grade 10 Diagnostics</t>
        </is>
      </c>
      <c r="B12" s="12" t="inlineStr">
        <is>
          <t>Grade 10 Diagnostics</t>
        </is>
      </c>
      <c r="C12" s="13" t="inlineStr">
        <is>
          <t>Diagnostic: Trigonometry (Grade 10) [MSA0.75]</t>
        </is>
      </c>
      <c r="D12" s="12" t="inlineStr">
        <is>
          <t>This is a short diagnostic assessment covering the topic area Trigonometry for Grade 10.</t>
        </is>
      </c>
      <c r="E12" s="12" t="inlineStr">
        <is>
          <t>163e0d91-0183-4f56-bb75-56681a5ba3a5</t>
        </is>
      </c>
    </row>
    <row r="13" ht="45" customHeight="1">
      <c r="A13" s="12" t="inlineStr">
        <is>
          <t>Grade 10 Diagnostics</t>
        </is>
      </c>
      <c r="B13" s="12" t="inlineStr">
        <is>
          <t>Grade 10 Diagnostics</t>
        </is>
      </c>
      <c r="C13" s="13" t="inlineStr">
        <is>
          <t>Diagnostic: Functions (Grade 10) [MSA0.76]</t>
        </is>
      </c>
      <c r="D13" s="12" t="inlineStr">
        <is>
          <t>This is a short diagnostic assessment covering the topic area Functions for Grade 10.</t>
        </is>
      </c>
      <c r="E13" s="12" t="inlineStr">
        <is>
          <t>1a45aed4-a1ad-4a44-9123-1c1d2772c281</t>
        </is>
      </c>
    </row>
    <row r="14" ht="45" customHeight="1">
      <c r="A14" s="12" t="inlineStr">
        <is>
          <t>Grade 10 Diagnostics</t>
        </is>
      </c>
      <c r="B14" s="12" t="inlineStr">
        <is>
          <t>Grade 10 Diagnostics</t>
        </is>
      </c>
      <c r="C14" s="13" t="inlineStr">
        <is>
          <t>Diagnostic: Euclidean Geometry (Grade 10) [MSA0.77]</t>
        </is>
      </c>
      <c r="D14" s="12" t="inlineStr">
        <is>
          <t>This is a short diagnostic assessment covering the topic area Euclidean Geometry for Grade 10.</t>
        </is>
      </c>
      <c r="E14" s="12" t="inlineStr">
        <is>
          <t>28b8a145-b42a-4bd1-9cab-4d8c9e9f0205</t>
        </is>
      </c>
    </row>
    <row r="15" ht="45" customHeight="1">
      <c r="A15" s="12" t="inlineStr">
        <is>
          <t>Grade 10 Diagnostics</t>
        </is>
      </c>
      <c r="B15" s="12" t="inlineStr">
        <is>
          <t>Grade 10 Diagnostics</t>
        </is>
      </c>
      <c r="C15" s="13" t="inlineStr">
        <is>
          <t>Diagnostic: Analytical Geometry (Grade 10) [MSA0.78]</t>
        </is>
      </c>
      <c r="D15" s="12" t="inlineStr">
        <is>
          <t>This is a short diagnostic assessment covering the topic area Analytical Geometry for Grade 10.</t>
        </is>
      </c>
      <c r="E15" s="12" t="inlineStr">
        <is>
          <t>2e858f3e-942f-42c7-8ed1-5ac3c0c226d1</t>
        </is>
      </c>
    </row>
    <row r="16" ht="45" customHeight="1">
      <c r="A16" s="12" t="inlineStr">
        <is>
          <t>Grade 10 Diagnostics</t>
        </is>
      </c>
      <c r="B16" s="12" t="inlineStr">
        <is>
          <t>Grade 10 Diagnostics</t>
        </is>
      </c>
      <c r="C16" s="13" t="inlineStr">
        <is>
          <t>Diagnostic: Finance and Growth (Grade 10) [MSA0.79]</t>
        </is>
      </c>
      <c r="D16" s="12" t="inlineStr">
        <is>
          <t>This is a short diagnostic assessment covering the topic area Finance and Growth for Grade 10.</t>
        </is>
      </c>
      <c r="E16" s="12" t="inlineStr">
        <is>
          <t>f940044c-84bc-43f1-8a34-d2ff424bde14</t>
        </is>
      </c>
    </row>
    <row r="17" ht="45" customHeight="1">
      <c r="A17" s="12" t="inlineStr">
        <is>
          <t>Grade 10 Diagnostics</t>
        </is>
      </c>
      <c r="B17" s="12" t="inlineStr">
        <is>
          <t>Grade 10 Diagnostics</t>
        </is>
      </c>
      <c r="C17" s="13" t="inlineStr">
        <is>
          <t>Diagnostic: Statistics (Grade 10) [MSA0.80]</t>
        </is>
      </c>
      <c r="D17" s="12" t="inlineStr">
        <is>
          <t>This is a short diagnostic assessment covering the topic area Statistics for Grade 10.</t>
        </is>
      </c>
      <c r="E17" s="12" t="inlineStr">
        <is>
          <t>b292cdf4-661a-426c-ae7b-0b8d56373208</t>
        </is>
      </c>
    </row>
    <row r="18" ht="45" customHeight="1">
      <c r="A18" s="12" t="inlineStr">
        <is>
          <t>Grade 10 Diagnostics</t>
        </is>
      </c>
      <c r="B18" s="12" t="inlineStr">
        <is>
          <t>Grade 10 Diagnostics</t>
        </is>
      </c>
      <c r="C18" s="13" t="inlineStr">
        <is>
          <t>Diagnostic: Measurement (Grade 10) [MSA0.81]</t>
        </is>
      </c>
      <c r="D18" s="12" t="inlineStr">
        <is>
          <t>This is a short diagnostic assessment covering the topic area Measurement for Grade 10.</t>
        </is>
      </c>
      <c r="E18" s="12" t="inlineStr">
        <is>
          <t>c393ad0a-5ceb-4495-be1b-cdb0b87b13ef</t>
        </is>
      </c>
    </row>
    <row r="19" ht="45" customHeight="1">
      <c r="A19" s="12" t="inlineStr">
        <is>
          <t>Grade 10 Diagnostics</t>
        </is>
      </c>
      <c r="B19" s="12" t="inlineStr">
        <is>
          <t>Grade 10 Diagnostics</t>
        </is>
      </c>
      <c r="C19" s="13" t="inlineStr">
        <is>
          <t>Diagnostic: Probability (Grade 10) [MSA0.82]</t>
        </is>
      </c>
      <c r="D19" s="12" t="inlineStr">
        <is>
          <t>This is a short diagnostic assessment covering the topic area Probability for Grade 10.</t>
        </is>
      </c>
      <c r="E19" s="12" t="inlineStr">
        <is>
          <t>91d98509-7f20-464e-95dd-bdd41c44a8b7</t>
        </is>
      </c>
    </row>
    <row r="20" ht="45" customHeight="1">
      <c r="A20" s="12" t="inlineStr">
        <is>
          <t>Grade 11 Diagnostics</t>
        </is>
      </c>
      <c r="B20" s="12" t="inlineStr">
        <is>
          <t>Grade 11 Diagnostics</t>
        </is>
      </c>
      <c r="C20" s="13" t="inlineStr">
        <is>
          <t>Diagnostic: Exponents and Surds (Grade 11) [MSA0.83]</t>
        </is>
      </c>
      <c r="D20" s="12" t="inlineStr">
        <is>
          <t>This is a short diagnostic assessment covering the topic area Exponents and Surds for Grade 11, and supporting knowledge from Grade 10.</t>
        </is>
      </c>
      <c r="E20" s="12" t="inlineStr">
        <is>
          <t>5d58cf26-686a-4ee8-bc37-ec28e9efcdb3</t>
        </is>
      </c>
    </row>
    <row r="21" ht="45" customHeight="1">
      <c r="A21" s="12" t="inlineStr">
        <is>
          <t>Grade 11 Diagnostics</t>
        </is>
      </c>
      <c r="B21" s="12" t="inlineStr">
        <is>
          <t>Grade 11 Diagnostics</t>
        </is>
      </c>
      <c r="C21" s="13" t="inlineStr">
        <is>
          <t>Diagnostic: Equations and Inequalities (Grade 11) [MSA0.84]</t>
        </is>
      </c>
      <c r="D21" s="12" t="inlineStr">
        <is>
          <t>This is a short diagnostic assessment covering the topic area Equations and Inequalities for Grade 11, and supporting knowledge from Grade 10.</t>
        </is>
      </c>
      <c r="E21" s="12" t="inlineStr">
        <is>
          <t>d5ba4941-861d-4d59-9891-27f969a80475</t>
        </is>
      </c>
    </row>
    <row r="22" ht="45" customHeight="1">
      <c r="A22" s="12" t="inlineStr">
        <is>
          <t>Grade 11 Diagnostics</t>
        </is>
      </c>
      <c r="B22" s="12" t="inlineStr">
        <is>
          <t>Grade 11 Diagnostics</t>
        </is>
      </c>
      <c r="C22" s="13" t="inlineStr">
        <is>
          <t>Diagnostic: Number Patterns (Grade 11) [MSA0.85]</t>
        </is>
      </c>
      <c r="D22" s="12" t="inlineStr">
        <is>
          <t>This is a short diagnostic assessment covering the topic area Number Patterns for Grade 11, and supporting knowledge from Grade 10.</t>
        </is>
      </c>
      <c r="E22" s="12" t="inlineStr">
        <is>
          <t>c2b8f9a2-e5fa-485d-9ad1-1476dfa5c9c3</t>
        </is>
      </c>
    </row>
    <row r="23" ht="45" customHeight="1">
      <c r="A23" s="12" t="inlineStr">
        <is>
          <t>Grade 11 Diagnostics</t>
        </is>
      </c>
      <c r="B23" s="12" t="inlineStr">
        <is>
          <t>Grade 11 Diagnostics</t>
        </is>
      </c>
      <c r="C23" s="13" t="inlineStr">
        <is>
          <t>Diagnostic: Analytical Geometry (Grade 11) [MSA0.86]</t>
        </is>
      </c>
      <c r="D23" s="12" t="inlineStr">
        <is>
          <t>This is a short diagnostic assessment covering the topic area Euclidean Geometry for Grade 11.</t>
        </is>
      </c>
      <c r="E23" s="12" t="inlineStr">
        <is>
          <t>2e970af8-938e-402e-88a1-30365e5f4cc9</t>
        </is>
      </c>
    </row>
    <row r="24" ht="45" customHeight="1">
      <c r="A24" s="12" t="inlineStr">
        <is>
          <t>Grade 11 Diagnostics</t>
        </is>
      </c>
      <c r="B24" s="12" t="inlineStr">
        <is>
          <t>Grade 11 Diagnostics</t>
        </is>
      </c>
      <c r="C24" s="13" t="inlineStr">
        <is>
          <t>Diagnostic: Functions (Grade 11) [MSA0.87]</t>
        </is>
      </c>
      <c r="D24" s="12" t="inlineStr">
        <is>
          <t>This is a short diagnostic assessment covering the topic area Functions for Grade 11, and supporting knowledge from Grade 10.</t>
        </is>
      </c>
      <c r="E24" s="12" t="inlineStr">
        <is>
          <t>b14b63b9-1076-427a-8ca7-0838dfccb158</t>
        </is>
      </c>
    </row>
    <row r="25" ht="45" customHeight="1">
      <c r="A25" s="12" t="inlineStr">
        <is>
          <t>Grade 11 Diagnostics</t>
        </is>
      </c>
      <c r="B25" s="12" t="inlineStr">
        <is>
          <t>Grade 11 Diagnostics</t>
        </is>
      </c>
      <c r="C25" s="13" t="inlineStr">
        <is>
          <t>Diagnostic: Trigonometry (Grade 11) [MSA0.88]</t>
        </is>
      </c>
      <c r="D25" s="12" t="inlineStr">
        <is>
          <t>This is a short diagnostic assessment covering the topic area Trigonometry for Grade 11, and supporting knowledge from Grade 10.</t>
        </is>
      </c>
      <c r="E25" s="12" t="inlineStr">
        <is>
          <t>070684e1-a7a1-4202-9790-1f9844a0e9eb</t>
        </is>
      </c>
    </row>
    <row r="26" ht="45" customHeight="1">
      <c r="A26" s="12" t="inlineStr">
        <is>
          <t>Grade 11 Diagnostics</t>
        </is>
      </c>
      <c r="B26" s="12" t="inlineStr">
        <is>
          <t>Grade 11 Diagnostics</t>
        </is>
      </c>
      <c r="C26" s="13" t="inlineStr">
        <is>
          <t>Diagnostic: Euclidean Geometry (Grade 11) [MSA0.89]</t>
        </is>
      </c>
      <c r="D26" s="12" t="inlineStr">
        <is>
          <t>This is a short diagnostic assessment covering the topic area Finance, Growth and Decay for Grade 11, and supporting knowledge from Grade 10.</t>
        </is>
      </c>
      <c r="E26" s="12" t="inlineStr">
        <is>
          <t>bb80f41b-3ab4-43d0-9bd5-db4b95f53117</t>
        </is>
      </c>
    </row>
    <row r="27" ht="45" customHeight="1">
      <c r="A27" s="12" t="inlineStr">
        <is>
          <t>Grade 11 Diagnostics</t>
        </is>
      </c>
      <c r="B27" s="12" t="inlineStr">
        <is>
          <t>Grade 11 Diagnostics</t>
        </is>
      </c>
      <c r="C27" s="13" t="inlineStr">
        <is>
          <t>Diagnostic: Finance, Growth and Decay (Grade 11) [MSA0.90]</t>
        </is>
      </c>
      <c r="D27" s="12" t="inlineStr">
        <is>
          <t>This is a short diagnostic assessment covering the topic area Analytical Geometry for Grade 11, and supporting knowledge from Grade 10.</t>
        </is>
      </c>
      <c r="E27" s="12" t="inlineStr">
        <is>
          <t>a7650bd0-6318-4bcd-b528-c4e32f47e4a1</t>
        </is>
      </c>
    </row>
    <row r="28" ht="45" customHeight="1">
      <c r="A28" s="12" t="inlineStr">
        <is>
          <t>Grade 11 Diagnostics</t>
        </is>
      </c>
      <c r="B28" s="12" t="inlineStr">
        <is>
          <t>Grade 11 Diagnostics</t>
        </is>
      </c>
      <c r="C28" s="13" t="inlineStr">
        <is>
          <t>Diagnostic: Probability (Grade 11) [MSA0.91]</t>
        </is>
      </c>
      <c r="D28" s="12" t="inlineStr">
        <is>
          <t>This is a short diagnostic assessment covering the topic area Statistics for Grade 11.</t>
        </is>
      </c>
      <c r="E28" s="12" t="inlineStr">
        <is>
          <t>8546a5fb-f5eb-4a05-8f05-d91c3b59cc35</t>
        </is>
      </c>
    </row>
    <row r="29" ht="45" customHeight="1">
      <c r="A29" s="12" t="inlineStr">
        <is>
          <t>Grade 11 Diagnostics</t>
        </is>
      </c>
      <c r="B29" s="12" t="inlineStr">
        <is>
          <t>Grade 11 Diagnostics</t>
        </is>
      </c>
      <c r="C29" s="13" t="inlineStr">
        <is>
          <t>Diagnostic: Statistics (Grade 11) [MSA0.92]</t>
        </is>
      </c>
      <c r="D29" s="12" t="inlineStr">
        <is>
          <t>This is a short diagnostic assessment covering the topic area Probability for Grade 11.</t>
        </is>
      </c>
      <c r="E29" s="12" t="inlineStr">
        <is>
          <t>bbc9ac17-7bbf-4fdd-9a13-eaaabe0897db</t>
        </is>
      </c>
    </row>
    <row r="30" ht="45" customHeight="1">
      <c r="A30" s="12" t="inlineStr">
        <is>
          <t>10. Algebraic Expressions</t>
        </is>
      </c>
      <c r="B30" s="12" t="inlineStr">
        <is>
          <t>10. Algebraic Expressions</t>
        </is>
      </c>
      <c r="C30" s="13" t="inlineStr">
        <is>
          <t>Rational and Irrational Numbers [MI47.21]</t>
        </is>
      </c>
      <c r="D30" s="12" t="inlineStr">
        <is>
          <t>This nugget has learning material and questions covering the topic of Rational and Irrational Numbers.</t>
        </is>
      </c>
      <c r="E30" s="12" t="inlineStr">
        <is>
          <t>27b87287-b8bf-4a12-8b3f-0432130d66ca</t>
        </is>
      </c>
    </row>
    <row r="31" ht="45" customHeight="1">
      <c r="A31" s="12" t="inlineStr">
        <is>
          <t>10. Algebraic Expressions</t>
        </is>
      </c>
      <c r="B31" s="12" t="inlineStr">
        <is>
          <t>10. Algebraic Expressions</t>
        </is>
      </c>
      <c r="C31" s="13" t="inlineStr">
        <is>
          <t>Estimating Powers and Roots [MH12.07]</t>
        </is>
      </c>
      <c r="D31" s="12" t="inlineStr">
        <is>
          <t>This nugget contains learning material and questions on estimating powers of decimal numbers (rounded to 1 significant figure) and roots of numbers that are not square.</t>
        </is>
      </c>
      <c r="E31" s="12" t="inlineStr">
        <is>
          <t>d0abd9f4-0fef-43a1-91ca-36d0351b1680</t>
        </is>
      </c>
    </row>
    <row r="32" ht="45" customHeight="1">
      <c r="A32" s="12" t="inlineStr">
        <is>
          <t>10. Algebraic Expressions</t>
        </is>
      </c>
      <c r="B32" s="12" t="inlineStr">
        <is>
          <t>10. Algebraic Expressions</t>
        </is>
      </c>
      <c r="C32" s="13" t="inlineStr">
        <is>
          <t>Rounding to the Nearest Whole Number [MF9.01]</t>
        </is>
      </c>
      <c r="D32" s="12" t="inlineStr">
        <is>
          <t>This nugget contains questions on rounding numbers to the nearest whole numbers. It also includes basic calculations where the answer is rounded to the nearest whole number.</t>
        </is>
      </c>
      <c r="E32" s="12" t="inlineStr">
        <is>
          <t>30556b27-b89e-4550-b751-1b91ab465e07</t>
        </is>
      </c>
    </row>
    <row r="33" ht="45" customHeight="1">
      <c r="A33" s="12" t="inlineStr">
        <is>
          <t>10. Algebraic Expressions</t>
        </is>
      </c>
      <c r="B33" s="12" t="inlineStr">
        <is>
          <t>10. Algebraic Expressions</t>
        </is>
      </c>
      <c r="C33" s="13" t="inlineStr">
        <is>
          <t>Rounding to 1 Decimal Place [MF9.02]</t>
        </is>
      </c>
      <c r="D33" s="12" t="inlineStr">
        <is>
          <t>This nugget contains questions on rounding numbers to one decimal place. It also includes basic calculations where the answer is rounded to one decimal place.</t>
        </is>
      </c>
      <c r="E33" s="12" t="inlineStr">
        <is>
          <t>5702321e-200b-42fa-be1d-f9ba43c4869a</t>
        </is>
      </c>
    </row>
    <row r="34" ht="45" customHeight="1">
      <c r="A34" s="12" t="inlineStr">
        <is>
          <t>10. Algebraic Expressions</t>
        </is>
      </c>
      <c r="B34" s="12" t="inlineStr">
        <is>
          <t>10. Algebraic Expressions</t>
        </is>
      </c>
      <c r="C34" s="13" t="inlineStr">
        <is>
          <t>Rounding to 2 Decimal Places [MF9.03]</t>
        </is>
      </c>
      <c r="D34" s="12" t="inlineStr">
        <is>
          <t>This nugget contains questions on rounding numbers to two decimal places. It also includes basic calculations where the answer is rounded to two decimal places.</t>
        </is>
      </c>
      <c r="E34" s="12" t="inlineStr">
        <is>
          <t>619e1e76-e06b-444f-a416-692888495116</t>
        </is>
      </c>
    </row>
    <row r="35" ht="45" customHeight="1">
      <c r="A35" s="12" t="inlineStr">
        <is>
          <t>10. Algebraic Expressions</t>
        </is>
      </c>
      <c r="B35" s="12" t="inlineStr">
        <is>
          <t>10. Algebraic Expressions</t>
        </is>
      </c>
      <c r="C35" s="13" t="inlineStr">
        <is>
          <t>Rounding to Mixed Decimal Places [MF9.04]</t>
        </is>
      </c>
      <c r="D35" s="12" t="inlineStr">
        <is>
          <t>This nugget contains questions on rounding numbers to a different number of decimal places, including 1, 2, 3 and 4. It also includes basic calculations where the answer is rounded to a different number of decimal places.</t>
        </is>
      </c>
      <c r="E35" s="12" t="inlineStr">
        <is>
          <t>e0054af6-70c1-44d5-936b-badba2269c30</t>
        </is>
      </c>
    </row>
    <row r="36" ht="45" customHeight="1">
      <c r="A36" s="12" t="inlineStr">
        <is>
          <t>10. Algebraic Expressions</t>
        </is>
      </c>
      <c r="B36" s="12" t="inlineStr">
        <is>
          <t>10. Algebraic Expressions</t>
        </is>
      </c>
      <c r="C36" s="13" t="inlineStr">
        <is>
          <t>Expanding Double Brackets 4: a(bx ± c)(dx ± e) [MF18.13]</t>
        </is>
      </c>
      <c r="D36" s="12" t="inlineStr">
        <is>
          <t>This nugget has learning material and questions covering the topic of Expanding Double Brackets 3.</t>
        </is>
      </c>
      <c r="E36" s="12" t="inlineStr">
        <is>
          <t>bf77a267-544f-478c-9537-0eea3dd97c78</t>
        </is>
      </c>
    </row>
    <row r="37" ht="45" customHeight="1">
      <c r="A37" s="12" t="inlineStr">
        <is>
          <t>10. Algebraic Expressions</t>
        </is>
      </c>
      <c r="B37" s="12" t="inlineStr">
        <is>
          <t>10. Algebraic Expressions</t>
        </is>
      </c>
      <c r="C37" s="13" t="inlineStr">
        <is>
          <t>Expanding Double Brackets 5: a(bx ± c)² [MF18.14]</t>
        </is>
      </c>
      <c r="D37" s="12" t="inlineStr">
        <is>
          <t>This nugget has learning material and questions covering the topic of Expanding Double Brackets 4.</t>
        </is>
      </c>
      <c r="E37" s="12" t="inlineStr">
        <is>
          <t>c7754754-540f-4a07-aa77-3c09893871c7</t>
        </is>
      </c>
    </row>
    <row r="38" ht="45" customHeight="1">
      <c r="A38" s="12" t="inlineStr">
        <is>
          <t>10. Algebraic Expressions</t>
        </is>
      </c>
      <c r="B38" s="12" t="inlineStr">
        <is>
          <t>10. Algebraic Expressions</t>
        </is>
      </c>
      <c r="C38" s="13" t="inlineStr">
        <is>
          <t>Expanding Double Brackets 6: (ax ± b)(cy ± d) [MH18.18]</t>
        </is>
      </c>
      <c r="D38" s="12" t="inlineStr">
        <is>
          <t>This nugget has learning material and questions covering the topic of Expanding Double Brackets 5.</t>
        </is>
      </c>
      <c r="E38" s="12" t="inlineStr">
        <is>
          <t>5026ca4a-ad02-4f0b-9f5e-676595240ed0</t>
        </is>
      </c>
    </row>
    <row r="39" ht="45" customHeight="1">
      <c r="A39" s="12" t="inlineStr">
        <is>
          <t>10. Algebraic Expressions</t>
        </is>
      </c>
      <c r="B39" s="12" t="inlineStr">
        <is>
          <t>10. Algebraic Expressions</t>
        </is>
      </c>
      <c r="C39" s="13" t="inlineStr">
        <is>
          <t>Expanding More Brackets [MH18.19]</t>
        </is>
      </c>
      <c r="D39" s="12" t="inlineStr">
        <is>
          <t>This nugget has learning material and questions covering the topic of Expanding More Brackets.</t>
        </is>
      </c>
      <c r="E39" s="12" t="inlineStr">
        <is>
          <t>7a0b3c75-cf73-4e50-804b-42f0cadf59e9</t>
        </is>
      </c>
    </row>
    <row r="40" ht="45" customHeight="1">
      <c r="A40" s="12" t="inlineStr">
        <is>
          <t>10. Algebraic Expressions</t>
        </is>
      </c>
      <c r="B40" s="12" t="inlineStr">
        <is>
          <t>10. Algebraic Expressions</t>
        </is>
      </c>
      <c r="C40" s="13" t="inlineStr">
        <is>
          <t>Factorising Quadratics 1: (x + a)(x + b) [MF18.15]</t>
        </is>
      </c>
      <c r="D40" s="12" t="inlineStr">
        <is>
          <t>This nugget has learning material and questions covering the topic of Factorising Quadratics 1.</t>
        </is>
      </c>
      <c r="E40" s="12" t="inlineStr">
        <is>
          <t>e2ced03d-2243-4287-b903-b3f6182498be</t>
        </is>
      </c>
    </row>
    <row r="41" ht="45" customHeight="1">
      <c r="A41" s="12" t="inlineStr">
        <is>
          <t>10. Algebraic Expressions</t>
        </is>
      </c>
      <c r="B41" s="12" t="inlineStr">
        <is>
          <t>10. Algebraic Expressions</t>
        </is>
      </c>
      <c r="C41" s="13" t="inlineStr">
        <is>
          <t>Factorising Quadratics 2: (x ± a)(x ± b) [MF18.16]</t>
        </is>
      </c>
      <c r="D41" s="12" t="inlineStr">
        <is>
          <t>This nugget has learning material and questions covering the topic of Factorising Quadratics 2.</t>
        </is>
      </c>
      <c r="E41" s="12" t="inlineStr">
        <is>
          <t>454bccc4-5e16-4b17-81ed-ad265936e506</t>
        </is>
      </c>
    </row>
    <row r="42" ht="45" customHeight="1">
      <c r="A42" s="12" t="inlineStr">
        <is>
          <t>10. Algebraic Expressions</t>
        </is>
      </c>
      <c r="B42" s="12" t="inlineStr">
        <is>
          <t>10. Algebraic Expressions</t>
        </is>
      </c>
      <c r="C42" s="13" t="inlineStr">
        <is>
          <t>Factorising Quadratics 3: (ax ± b)(x ± c) [MH18.20]</t>
        </is>
      </c>
      <c r="D42" s="12" t="inlineStr">
        <is>
          <t>This nugget has learning material and questions covering the topic of Factorising Quadratics 3.</t>
        </is>
      </c>
      <c r="E42" s="12" t="inlineStr">
        <is>
          <t>43969bf8-ba3a-4948-9811-16d0fe7448f6</t>
        </is>
      </c>
    </row>
    <row r="43" ht="45" customHeight="1">
      <c r="A43" s="12" t="inlineStr">
        <is>
          <t>10. Algebraic Expressions</t>
        </is>
      </c>
      <c r="B43" s="12" t="inlineStr">
        <is>
          <t>10. Algebraic Expressions</t>
        </is>
      </c>
      <c r="C43" s="13" t="inlineStr">
        <is>
          <t>Factorising Quadratics 4: (ax ± b)(x ± c) [MH18.21]</t>
        </is>
      </c>
      <c r="D43" s="12" t="inlineStr">
        <is>
          <t>This nugget has learning material and questions covering the topic of Factorising Quadratics 4.</t>
        </is>
      </c>
      <c r="E43" s="12" t="inlineStr">
        <is>
          <t>39072e19-74da-4c47-b027-ad8cc502808d</t>
        </is>
      </c>
    </row>
    <row r="44" ht="45" customHeight="1">
      <c r="A44" s="12" t="inlineStr">
        <is>
          <t>10. Algebraic Expressions</t>
        </is>
      </c>
      <c r="B44" s="12" t="inlineStr">
        <is>
          <t>10. Algebraic Expressions</t>
        </is>
      </c>
      <c r="C44" s="13" t="inlineStr">
        <is>
          <t>Factorising Quadratics 5: (ax ± b)(x ± c) [MH18.22]</t>
        </is>
      </c>
      <c r="D44" s="12" t="inlineStr">
        <is>
          <t>This nugget has learning material and questions covering the topic of Factorising Quadratics 5.</t>
        </is>
      </c>
      <c r="E44" s="12" t="inlineStr">
        <is>
          <t>c490cf9e-8bab-4cd0-8c55-10a28fe32315</t>
        </is>
      </c>
    </row>
    <row r="45" ht="45" customHeight="1">
      <c r="A45" s="12" t="inlineStr">
        <is>
          <t>10. Algebraic Expressions</t>
        </is>
      </c>
      <c r="B45" s="12" t="inlineStr">
        <is>
          <t>10. Algebraic Expressions</t>
        </is>
      </c>
      <c r="C45" s="13" t="inlineStr">
        <is>
          <t>Factorising Quadratics 6: (ax ± b)(cx ± d) [MH18.23]</t>
        </is>
      </c>
      <c r="D45" s="12" t="inlineStr">
        <is>
          <t>This nugget has learning material and questions covering the topic of Factorising Quadratics 6.</t>
        </is>
      </c>
      <c r="E45" s="12" t="inlineStr">
        <is>
          <t>fb688ca7-77b7-4ea4-a45d-ccf14d7db69b</t>
        </is>
      </c>
    </row>
    <row r="46" ht="45" customHeight="1">
      <c r="A46" s="12" t="inlineStr">
        <is>
          <t>10. Algebraic Expressions</t>
        </is>
      </c>
      <c r="B46" s="12" t="inlineStr">
        <is>
          <t>10. Algebraic Expressions</t>
        </is>
      </c>
      <c r="C46" s="13" t="inlineStr">
        <is>
          <t>Factorising Quadratics 7: (ax ± b)(cx ± d) [MH18.24]</t>
        </is>
      </c>
      <c r="D46" s="12" t="inlineStr">
        <is>
          <t>This nugget has learning material and questions covering the topic of Factorising Quadratics 7.</t>
        </is>
      </c>
      <c r="E46" s="12" t="inlineStr">
        <is>
          <t>926d8299-2212-4592-a991-442f41a2a26e</t>
        </is>
      </c>
    </row>
    <row r="47" ht="45" customHeight="1">
      <c r="A47" s="12" t="inlineStr">
        <is>
          <t>10. Algebraic Expressions</t>
        </is>
      </c>
      <c r="B47" s="12" t="inlineStr">
        <is>
          <t>10. Algebraic Expressions</t>
        </is>
      </c>
      <c r="C47" s="13" t="inlineStr">
        <is>
          <t>The Difference of Two Squares [MF18.17]</t>
        </is>
      </c>
      <c r="D47" s="12" t="inlineStr">
        <is>
          <t>This nugget has learning material and questions covering the topic of The Difference of Two Squares.</t>
        </is>
      </c>
      <c r="E47" s="12" t="inlineStr">
        <is>
          <t>16e51bdc-b818-4eea-8bd3-249859e74f12</t>
        </is>
      </c>
    </row>
    <row r="48" ht="45" customHeight="1">
      <c r="A48" s="12" t="inlineStr">
        <is>
          <t>10. Algebraic Expressions</t>
        </is>
      </c>
      <c r="B48" s="12" t="inlineStr">
        <is>
          <t>10. Algebraic Expressions</t>
        </is>
      </c>
      <c r="C48" s="13" t="inlineStr">
        <is>
          <t>Algebraic Fractions 1: Simplify (Monomial Factors) [MH54.01]</t>
        </is>
      </c>
      <c r="D48" s="12" t="inlineStr">
        <is>
          <t>This nugget has learning material and questions covering the topic of Algebraic Fractions 1: Simplify.</t>
        </is>
      </c>
      <c r="E48" s="12" t="inlineStr">
        <is>
          <t>a7d69102-02fa-4f07-848e-dcfe04ee00f5</t>
        </is>
      </c>
    </row>
    <row r="49" ht="45" customHeight="1">
      <c r="A49" s="12" t="inlineStr">
        <is>
          <t>10. Algebraic Expressions</t>
        </is>
      </c>
      <c r="B49" s="12" t="inlineStr">
        <is>
          <t>10. Algebraic Expressions</t>
        </is>
      </c>
      <c r="C49" s="13" t="inlineStr">
        <is>
          <t>Algebraic Fractions 2: Simplify (Monomial Factors incl. Negatives) [MH54.02]</t>
        </is>
      </c>
      <c r="D49" s="12" t="inlineStr">
        <is>
          <t>This nugget has learning material and questions covering the topic of Algebraic Fractions 2: Simplify.</t>
        </is>
      </c>
      <c r="E49" s="12" t="inlineStr">
        <is>
          <t>aae2fe7c-40fe-4c50-9de4-e8e5426690f9</t>
        </is>
      </c>
    </row>
    <row r="50" ht="45" customHeight="1">
      <c r="A50" s="12" t="inlineStr">
        <is>
          <t>10. Algebraic Expressions</t>
        </is>
      </c>
      <c r="B50" s="12" t="inlineStr">
        <is>
          <t>10. Algebraic Expressions</t>
        </is>
      </c>
      <c r="C50" s="13" t="inlineStr">
        <is>
          <t>Algebraic Fractions 3: Simplify (Binomial Factors) [MH54.03]</t>
        </is>
      </c>
      <c r="D50" s="12" t="inlineStr">
        <is>
          <t>This nugget has learning material and questions covering the topic of Algebraic Fractions 3: Simplify.</t>
        </is>
      </c>
      <c r="E50" s="12" t="inlineStr">
        <is>
          <t>5b6dd524-231b-4c18-9895-538a950b9090</t>
        </is>
      </c>
    </row>
    <row r="51" ht="45" customHeight="1">
      <c r="A51" s="12" t="inlineStr">
        <is>
          <t>10. Algebraic Expressions</t>
        </is>
      </c>
      <c r="B51" s="12" t="inlineStr">
        <is>
          <t>10. Algebraic Expressions</t>
        </is>
      </c>
      <c r="C51" s="13" t="inlineStr">
        <is>
          <t>Algebraic Fractions 4: Simplify (Binomial Factors) [MH54.04]</t>
        </is>
      </c>
      <c r="D51" s="12" t="inlineStr">
        <is>
          <t>This nugget has learning material and questions covering the topic of Algebraic Fractions 4: Simplify.</t>
        </is>
      </c>
      <c r="E51" s="12" t="inlineStr">
        <is>
          <t>25e64b80-4ba9-484e-a3e0-54c4c81b9cc5</t>
        </is>
      </c>
    </row>
    <row r="52" ht="45" customHeight="1">
      <c r="A52" s="12" t="inlineStr">
        <is>
          <t>10. Algebraic Expressions</t>
        </is>
      </c>
      <c r="B52" s="12" t="inlineStr">
        <is>
          <t>10. Algebraic Expressions</t>
        </is>
      </c>
      <c r="C52" s="13" t="inlineStr">
        <is>
          <t>Algebraic Fractions 5: Add and Subtract (Constant as Denominator) [MH54.05]</t>
        </is>
      </c>
      <c r="D52" s="12" t="inlineStr">
        <is>
          <t>This nugget has learning material and questions covering the topic of Algebraic Fractions 5: Add and Subtract.</t>
        </is>
      </c>
      <c r="E52" s="12" t="inlineStr">
        <is>
          <t>9e00e3df-2b2d-4d7f-9e6a-b32928658e7b</t>
        </is>
      </c>
    </row>
    <row r="53" ht="45" customHeight="1">
      <c r="A53" s="12" t="inlineStr">
        <is>
          <t>10. Algebraic Expressions</t>
        </is>
      </c>
      <c r="B53" s="12" t="inlineStr">
        <is>
          <t>10. Algebraic Expressions</t>
        </is>
      </c>
      <c r="C53" s="13" t="inlineStr">
        <is>
          <t>Algebraic Fractions 6: Add and Subtract (Monomial as Denominator) [MH54.06]</t>
        </is>
      </c>
      <c r="D53" s="12" t="inlineStr">
        <is>
          <t>This nugget has learning material and questions covering the topic of Algebraic Fractions 6: Add and Subtract.</t>
        </is>
      </c>
      <c r="E53" s="12" t="inlineStr">
        <is>
          <t>4a63859c-4442-4a75-8107-44f10c4ea543</t>
        </is>
      </c>
    </row>
    <row r="54" ht="45" customHeight="1">
      <c r="A54" s="12" t="inlineStr">
        <is>
          <t>10. Algebraic Expressions</t>
        </is>
      </c>
      <c r="B54" s="12" t="inlineStr">
        <is>
          <t>10. Algebraic Expressions</t>
        </is>
      </c>
      <c r="C54" s="13" t="inlineStr">
        <is>
          <t>Algebraic Fractions 7: Add and Subtract (Binomial as Denominator) [MH54.07]</t>
        </is>
      </c>
      <c r="D54" s="12" t="inlineStr">
        <is>
          <t>This nugget has learning material and questions covering the topic of Algebraic Fractions 7: Add and Subtract.</t>
        </is>
      </c>
      <c r="E54" s="12" t="inlineStr">
        <is>
          <t>fe9fa8e1-b909-448b-873c-53986808bb19</t>
        </is>
      </c>
    </row>
    <row r="55" ht="45" customHeight="1">
      <c r="A55" s="12" t="inlineStr">
        <is>
          <t>10. Algebraic Expressions</t>
        </is>
      </c>
      <c r="B55" s="12" t="inlineStr">
        <is>
          <t>10. Algebraic Expressions</t>
        </is>
      </c>
      <c r="C55" s="13" t="inlineStr">
        <is>
          <t>Algebraic Fractions 8: Multiply [MH54.08]</t>
        </is>
      </c>
      <c r="D55" s="12" t="inlineStr">
        <is>
          <t>This nugget has learning material and questions covering the topic of Algebraic Fractions 8: Multiply.</t>
        </is>
      </c>
      <c r="E55" s="12" t="inlineStr">
        <is>
          <t>b91ff1ab-208e-49ed-98ea-bf0b8ceb643d</t>
        </is>
      </c>
    </row>
    <row r="56" ht="45" customHeight="1">
      <c r="A56" s="12" t="inlineStr">
        <is>
          <t>10. Algebraic Expressions</t>
        </is>
      </c>
      <c r="B56" s="12" t="inlineStr">
        <is>
          <t>10. Algebraic Expressions</t>
        </is>
      </c>
      <c r="C56" s="13" t="inlineStr">
        <is>
          <t>Algebraic Fractions 9: Multiply [MH54.09]</t>
        </is>
      </c>
      <c r="D56" s="12" t="inlineStr">
        <is>
          <t>This nugget has learning material and questions covering the topic of Algebraic Fractions 9: Multiply.</t>
        </is>
      </c>
      <c r="E56" s="12" t="inlineStr">
        <is>
          <t>89ade498-f336-4804-b6b8-562ec8c2b576</t>
        </is>
      </c>
    </row>
    <row r="57" ht="45" customHeight="1">
      <c r="A57" s="12" t="inlineStr">
        <is>
          <t>10. Algebraic Expressions</t>
        </is>
      </c>
      <c r="B57" s="12" t="inlineStr">
        <is>
          <t>10. Algebraic Expressions</t>
        </is>
      </c>
      <c r="C57" s="13" t="inlineStr">
        <is>
          <t>Algebraic Fractions 10: Factorise then Multiply [MH54.10]</t>
        </is>
      </c>
      <c r="D57" s="12" t="inlineStr">
        <is>
          <t>This nugget has learning material and questions covering the topic of Algebraic Fractions 10: Quadratics.</t>
        </is>
      </c>
      <c r="E57" s="12" t="inlineStr">
        <is>
          <t>1793adcd-a242-4855-930e-8fb75feb4d93</t>
        </is>
      </c>
    </row>
    <row r="58" ht="45" customHeight="1">
      <c r="A58" s="12" t="inlineStr">
        <is>
          <t>10. Algebraic Expressions</t>
        </is>
      </c>
      <c r="B58" s="12" t="inlineStr">
        <is>
          <t>10. Algebraic Expressions</t>
        </is>
      </c>
      <c r="C58" s="13" t="inlineStr">
        <is>
          <t>Algebraic Fractions 11: Divide [MH54.11]</t>
        </is>
      </c>
      <c r="D58" s="12" t="inlineStr">
        <is>
          <t>This nugget has learning material and questions covering the topic of Algebraic Fractions 11: Divide.</t>
        </is>
      </c>
      <c r="E58" s="12" t="inlineStr">
        <is>
          <t>aef2a0e3-204d-4ee3-ac0e-caed4553750d</t>
        </is>
      </c>
    </row>
    <row r="59" ht="45" customHeight="1">
      <c r="A59" s="12" t="inlineStr">
        <is>
          <t>10. Exponents</t>
        </is>
      </c>
      <c r="B59" s="12" t="inlineStr">
        <is>
          <t>10. Exponents</t>
        </is>
      </c>
      <c r="C59" s="13" t="inlineStr">
        <is>
          <t>Powers of 0 and 1 [MF13.01]</t>
        </is>
      </c>
      <c r="D59" s="12" t="inlineStr">
        <is>
          <t>This nugget contains learning material and questions on raising numbers to the power of 0 and 1. There are decimal examples used also.</t>
        </is>
      </c>
      <c r="E59" s="12" t="inlineStr">
        <is>
          <t>d9ede2bc-50fe-4c74-9c8e-6bbfe91cfa55</t>
        </is>
      </c>
    </row>
    <row r="60" ht="45" customHeight="1">
      <c r="A60" s="12" t="inlineStr">
        <is>
          <t>10. Exponents</t>
        </is>
      </c>
      <c r="B60" s="12" t="inlineStr">
        <is>
          <t>10. Exponents</t>
        </is>
      </c>
      <c r="C60" s="13" t="inlineStr">
        <is>
          <t>Raising a Fraction to a Power [MF13.02]</t>
        </is>
      </c>
      <c r="D60" s="12" t="inlineStr">
        <is>
          <t>This nugget contains learning material and questions on raising fractions to powers of 2 or 3. There are top heavy fractions used in examples also.</t>
        </is>
      </c>
      <c r="E60" s="12" t="inlineStr">
        <is>
          <t>e7cbef7e-ff4d-4ae1-8e00-d2540dc6f7e2</t>
        </is>
      </c>
    </row>
    <row r="61" ht="45" customHeight="1">
      <c r="A61" s="12" t="inlineStr">
        <is>
          <t>10. Exponents</t>
        </is>
      </c>
      <c r="B61" s="12" t="inlineStr">
        <is>
          <t>10. Exponents</t>
        </is>
      </c>
      <c r="C61" s="13" t="inlineStr">
        <is>
          <t>Multiplying Indices [MF13.03]</t>
        </is>
      </c>
      <c r="D61" s="12" t="inlineStr">
        <is>
          <t>This nugget contains learning material and questions on multiplying numbers with the same bases raised to powers. There are some examples that include negative powers also.</t>
        </is>
      </c>
      <c r="E61" s="12" t="inlineStr">
        <is>
          <t>59cb451b-ae2b-470c-9231-9c19461e1685</t>
        </is>
      </c>
    </row>
    <row r="62" ht="45" customHeight="1">
      <c r="A62" s="12" t="inlineStr">
        <is>
          <t>10. Exponents</t>
        </is>
      </c>
      <c r="B62" s="12" t="inlineStr">
        <is>
          <t>10. Exponents</t>
        </is>
      </c>
      <c r="C62" s="13" t="inlineStr">
        <is>
          <t>Dividing Indices [MF13.04]</t>
        </is>
      </c>
      <c r="D62" s="12" t="inlineStr">
        <is>
          <t>This nugget contains learning material and questions on dividing numbers with the same bases raised to powers. There are some examples that include this respresented as fractions also.</t>
        </is>
      </c>
      <c r="E62" s="12" t="inlineStr">
        <is>
          <t>698883f2-819a-48aa-a2e4-c0501157efbf</t>
        </is>
      </c>
    </row>
    <row r="63" ht="45" customHeight="1">
      <c r="A63" s="12" t="inlineStr">
        <is>
          <t>10. Exponents</t>
        </is>
      </c>
      <c r="B63" s="12" t="inlineStr">
        <is>
          <t>10. Exponents</t>
        </is>
      </c>
      <c r="C63" s="13" t="inlineStr">
        <is>
          <t>Power of a Power [MF13.05]</t>
        </is>
      </c>
      <c r="D63" s="12" t="inlineStr">
        <is>
          <t>This nugget contains learning material and questions on numbers that have a power being raised to another power. There are some examples that include both numbers and variables also.</t>
        </is>
      </c>
      <c r="E63" s="12" t="inlineStr">
        <is>
          <t>5df97f1b-fd16-4990-bc24-669c10a26453</t>
        </is>
      </c>
    </row>
    <row r="64" ht="45" customHeight="1">
      <c r="A64" s="12" t="inlineStr">
        <is>
          <t>10. Exponents</t>
        </is>
      </c>
      <c r="B64" s="12" t="inlineStr">
        <is>
          <t>10. Exponents</t>
        </is>
      </c>
      <c r="C64" s="13" t="inlineStr">
        <is>
          <t>Negative Indices [MF13.06]</t>
        </is>
      </c>
      <c r="D64" s="12" t="inlineStr">
        <is>
          <t>This nugget contains learning material and questions on raising integers and fractions to negative powers.</t>
        </is>
      </c>
      <c r="E64" s="12" t="inlineStr">
        <is>
          <t>c5ff5d26-58d7-4c16-89a8-45e7846b1cf3</t>
        </is>
      </c>
    </row>
    <row r="65" ht="45" customHeight="1">
      <c r="A65" s="12" t="inlineStr">
        <is>
          <t>10. Exponents</t>
        </is>
      </c>
      <c r="B65" s="12" t="inlineStr">
        <is>
          <t>10. Exponents</t>
        </is>
      </c>
      <c r="C65" s="13" t="inlineStr">
        <is>
          <t>Combination of Indices [MF13.07]</t>
        </is>
      </c>
      <c r="D65" s="12" t="inlineStr">
        <is>
          <t>This nugget contains learning material and questions on multiplying and dividing algebra with the same bases raised to powers. These examples include a mix of operations and 3 terms.</t>
        </is>
      </c>
      <c r="E65" s="12" t="inlineStr">
        <is>
          <t>473bcc6b-677a-482b-b814-bb03fbbc61a6</t>
        </is>
      </c>
    </row>
    <row r="66" ht="45" customHeight="1">
      <c r="A66" s="12" t="inlineStr">
        <is>
          <t>10. Exponents</t>
        </is>
      </c>
      <c r="B66" s="12" t="inlineStr">
        <is>
          <t>10. Exponents</t>
        </is>
      </c>
      <c r="C66" s="13" t="inlineStr">
        <is>
          <t>Fractional Indices 1: Square and Cube Root [MH13.08]</t>
        </is>
      </c>
      <c r="D66" s="12" t="inlineStr">
        <is>
          <t>This nugget contains learning material and questions on raising integers and fractions to unit fractional powers of one half and one third. It contains questions on working with these powers and using the multiplication law.</t>
        </is>
      </c>
      <c r="E66" s="12" t="inlineStr">
        <is>
          <t>492b2e8b-1d2e-4de2-87f1-ec8a9a88b121</t>
        </is>
      </c>
    </row>
    <row r="67" ht="45" customHeight="1">
      <c r="A67" s="12" t="inlineStr">
        <is>
          <t>10. Exponents</t>
        </is>
      </c>
      <c r="B67" s="12" t="inlineStr">
        <is>
          <t>10. Exponents</t>
        </is>
      </c>
      <c r="C67" s="13" t="inlineStr">
        <is>
          <t>Fractional Indices 2: Non-Unit Fraction [MH13.09]</t>
        </is>
      </c>
      <c r="D67" s="12" t="inlineStr">
        <is>
          <t>This nugget contains learning material and questions on raising integers and fractions to non-unit fractional powers. It contains questions on converting between rational and index form.</t>
        </is>
      </c>
      <c r="E67" s="12" t="inlineStr">
        <is>
          <t>4adaffb7-84de-462d-896a-6016ca9e79dc</t>
        </is>
      </c>
    </row>
    <row r="68" ht="45" customHeight="1">
      <c r="A68" s="12" t="inlineStr">
        <is>
          <t>10. Exponents</t>
        </is>
      </c>
      <c r="B68" s="12" t="inlineStr">
        <is>
          <t>10. Exponents</t>
        </is>
      </c>
      <c r="C68" s="13" t="inlineStr">
        <is>
          <t>Fractional Indices 3: Negative Unit Fractions [MH13.10]</t>
        </is>
      </c>
      <c r="D68" s="12" t="inlineStr">
        <is>
          <t>This nugget contains learning material and questions on raising integers and fractions to negative unit fractional powers of one half and one third. It contains questions on working with these powers and using the multiplication law.</t>
        </is>
      </c>
      <c r="E68" s="12" t="inlineStr">
        <is>
          <t>b5292ea7-585f-401e-aad1-0f85dd548fb5</t>
        </is>
      </c>
    </row>
    <row r="69" ht="45" customHeight="1">
      <c r="A69" s="12" t="inlineStr">
        <is>
          <t>10. Exponents</t>
        </is>
      </c>
      <c r="B69" s="12" t="inlineStr">
        <is>
          <t>10. Exponents</t>
        </is>
      </c>
      <c r="C69" s="13" t="inlineStr">
        <is>
          <t>Fractional Indices 4: Negative Non-Unit Fractions [MH13.11]</t>
        </is>
      </c>
      <c r="D69" s="12" t="inlineStr">
        <is>
          <t>This nugget contains learning material and questions on raising integers and fractions to negative non-unit fractional powers. It contains questions on converting between rational and index form.</t>
        </is>
      </c>
      <c r="E69" s="12" t="inlineStr">
        <is>
          <t>fcaf688c-440a-42df-a4dc-e9721f9c6c42</t>
        </is>
      </c>
    </row>
    <row r="70" ht="45" customHeight="1">
      <c r="A70" s="12" t="inlineStr">
        <is>
          <t>10. Exponents</t>
        </is>
      </c>
      <c r="B70" s="12" t="inlineStr">
        <is>
          <t>10. Exponents</t>
        </is>
      </c>
      <c r="C70" s="13" t="inlineStr">
        <is>
          <t>Fractional Indices 5: Fraction Base [MH13.12]</t>
        </is>
      </c>
      <c r="D70" s="12" t="inlineStr">
        <is>
          <t>This nugget contains learning material and questions on raising fractions to fractional powers. It contains questions on converting between rational and index form.</t>
        </is>
      </c>
      <c r="E70" s="12" t="inlineStr">
        <is>
          <t>36827b98-505b-429d-be5e-f91f14340c9b</t>
        </is>
      </c>
    </row>
    <row r="71" ht="45" customHeight="1">
      <c r="A71" s="12" t="inlineStr">
        <is>
          <t>10. Exponents</t>
        </is>
      </c>
      <c r="B71" s="12" t="inlineStr">
        <is>
          <t>10. Exponents</t>
        </is>
      </c>
      <c r="C71" s="13" t="inlineStr">
        <is>
          <t>Fractional Indices: Calculator [MH13.13]</t>
        </is>
      </c>
      <c r="D71" s="12" t="inlineStr">
        <is>
          <t>This nugget contains learning material and questions on raising a mixture of numbers to fractional powers. These questions are specific to using a calculator to work out the answer.</t>
        </is>
      </c>
      <c r="E71" s="12" t="inlineStr">
        <is>
          <t>a8c66208-b169-4b2e-84ba-a451ddf27ec5</t>
        </is>
      </c>
    </row>
    <row r="72" ht="45" customHeight="1">
      <c r="A72" s="12" t="inlineStr">
        <is>
          <t>10. Exponents</t>
        </is>
      </c>
      <c r="B72" s="12" t="inlineStr">
        <is>
          <t>10. Exponents</t>
        </is>
      </c>
      <c r="C72" s="13" t="inlineStr">
        <is>
          <t>Solving Problems with Indices 1: Combination of Rules [MH13.14]</t>
        </is>
      </c>
      <c r="D72" s="12" t="inlineStr">
        <is>
          <t xml:space="preserve">This nugget contains learning material and questions on raising integers with the same bases to different powers and applying a combination of different index laws, specifically multiplication and division. </t>
        </is>
      </c>
      <c r="E72" s="12" t="inlineStr">
        <is>
          <t>78396c8f-3666-4ee0-9159-fce6ae673f56</t>
        </is>
      </c>
    </row>
    <row r="73" ht="45" customHeight="1">
      <c r="A73" s="12" t="inlineStr">
        <is>
          <t>10. Exponents</t>
        </is>
      </c>
      <c r="B73" s="12" t="inlineStr">
        <is>
          <t>10. Exponents</t>
        </is>
      </c>
      <c r="C73" s="13" t="inlineStr">
        <is>
          <t>Solving Problems with Indices 2: Combination of Rules [MH13.15]</t>
        </is>
      </c>
      <c r="D73" s="12" t="inlineStr">
        <is>
          <t>This nugget contains learning material and questions on raising integers with the same bases to different powers and applying a combination of different index laws, specifically power of power rule.</t>
        </is>
      </c>
      <c r="E73" s="12" t="inlineStr">
        <is>
          <t>4ad7a6d6-8dce-4fd0-b66f-e39ceaa7782d</t>
        </is>
      </c>
    </row>
    <row r="74" ht="45" customHeight="1">
      <c r="A74" s="12" t="inlineStr">
        <is>
          <t>10. Exponents</t>
        </is>
      </c>
      <c r="B74" s="12" t="inlineStr">
        <is>
          <t>10. Exponents</t>
        </is>
      </c>
      <c r="C74" s="13" t="inlineStr">
        <is>
          <t>Solving Problems with Indices 3: Working Backwards [MH13.16]</t>
        </is>
      </c>
      <c r="D74" s="12" t="inlineStr">
        <is>
          <t>This nugget contains learning material and questions on raising integers and fractions to powers and changing their bases. The questions involve writing answers in index form.</t>
        </is>
      </c>
      <c r="E74" s="12" t="inlineStr">
        <is>
          <t>605b84d0-3dae-44cb-892b-59076cdffc54</t>
        </is>
      </c>
    </row>
    <row r="75" ht="45" customHeight="1">
      <c r="A75" s="12" t="inlineStr">
        <is>
          <t>10. Exponents</t>
        </is>
      </c>
      <c r="B75" s="12" t="inlineStr">
        <is>
          <t>10. Exponents</t>
        </is>
      </c>
      <c r="C75" s="13" t="inlineStr">
        <is>
          <t>Solving Problems with Indices 4: Solving Equations [MH13.17]</t>
        </is>
      </c>
      <c r="D75" s="12" t="inlineStr">
        <is>
          <t>This nugget contains learning material and questions on working backwards with indices, where you are required to find the power a value is raised to to make the equation correct.</t>
        </is>
      </c>
      <c r="E75" s="12" t="inlineStr">
        <is>
          <t>fdec3aba-313d-4847-ae8d-1454f2b8c048</t>
        </is>
      </c>
    </row>
    <row r="76" ht="45" customHeight="1">
      <c r="A76" s="12" t="inlineStr">
        <is>
          <t>10. Exponents</t>
        </is>
      </c>
      <c r="B76" s="12" t="inlineStr">
        <is>
          <t>10. Exponents</t>
        </is>
      </c>
      <c r="C76" s="13" t="inlineStr">
        <is>
          <t>Solving Problems with Indices 5: Including Square/Cube Root Form [MH13.18]</t>
        </is>
      </c>
      <c r="D76" s="12" t="inlineStr">
        <is>
          <t xml:space="preserve">This nugget contains learning material and questions on working from rational form to index form, where there are multi-steps and changing of base is required. </t>
        </is>
      </c>
      <c r="E76" s="12" t="inlineStr">
        <is>
          <t>72a39ed2-41fc-4a62-8792-4b261e19da76</t>
        </is>
      </c>
    </row>
    <row r="77" ht="45" customHeight="1">
      <c r="A77" s="12" t="inlineStr">
        <is>
          <t>10. Exponents</t>
        </is>
      </c>
      <c r="B77" s="12" t="inlineStr">
        <is>
          <t>10. Exponents</t>
        </is>
      </c>
      <c r="C77" s="13" t="inlineStr">
        <is>
          <t>Solving Problems with Indices 6: Challenge [MH13.19]</t>
        </is>
      </c>
      <c r="D77" s="12" t="inlineStr">
        <is>
          <t>This nugget contains learning material and questions on working from rational form to index form, where there are multi-steps and changing of base is required. This is of a hard level.</t>
        </is>
      </c>
      <c r="E77" s="12" t="inlineStr">
        <is>
          <t>8ed64aa0-deb6-4bb3-8cd4-fc468129c186</t>
        </is>
      </c>
    </row>
    <row r="78" ht="45" customHeight="1">
      <c r="A78" s="12" t="inlineStr">
        <is>
          <t>10. Exponents</t>
        </is>
      </c>
      <c r="B78" s="12" t="inlineStr">
        <is>
          <t>10. Exponents</t>
        </is>
      </c>
      <c r="C78" s="13" t="inlineStr">
        <is>
          <t>Solving Problems with Indices 7: Challenge [MH13.20]</t>
        </is>
      </c>
      <c r="D78" s="12" t="inlineStr">
        <is>
          <t xml:space="preserve"> This nugget contains learning material and questions on working backwards with indices, where you are required to find the power a value is raised to to make the equation correct. This is fractional and negative indices based.</t>
        </is>
      </c>
      <c r="E78" s="12" t="inlineStr">
        <is>
          <t>72aeef50-825b-4878-b9a3-cb0ea47c8af9</t>
        </is>
      </c>
    </row>
    <row r="79" ht="45" customHeight="1">
      <c r="A79" s="12" t="inlineStr">
        <is>
          <t>10. Exponents</t>
        </is>
      </c>
      <c r="B79" s="12" t="inlineStr">
        <is>
          <t>10. Exponents</t>
        </is>
      </c>
      <c r="C79" s="13" t="inlineStr">
        <is>
          <t>Exponential Equations 1: Introduction [MH13.21]</t>
        </is>
      </c>
      <c r="D79" s="12" t="inlineStr">
        <is>
          <t>This nugget has learning material and questions covering the topic of Exponential Equations 1.</t>
        </is>
      </c>
      <c r="E79" s="12" t="inlineStr">
        <is>
          <t>4a97fe28-e4cd-46f9-8b56-5e179ab31a6b</t>
        </is>
      </c>
    </row>
    <row r="80" ht="45" customHeight="1">
      <c r="A80" s="12" t="inlineStr">
        <is>
          <t>10. Exponents</t>
        </is>
      </c>
      <c r="B80" s="12" t="inlineStr">
        <is>
          <t>10. Exponents</t>
        </is>
      </c>
      <c r="C80" s="13" t="inlineStr">
        <is>
          <t>Exponential Equations 2: Quadratics (Changing One Base) [MH13.22]</t>
        </is>
      </c>
      <c r="D80" s="12" t="inlineStr">
        <is>
          <t>This nugget has learning material and questions covering the topic of Exponential Equations 2.</t>
        </is>
      </c>
      <c r="E80" s="12" t="inlineStr">
        <is>
          <t>66ad5a8e-6fba-4349-87db-6cf5ec66fc1b</t>
        </is>
      </c>
    </row>
    <row r="81" ht="45" customHeight="1">
      <c r="A81" s="12" t="inlineStr">
        <is>
          <t>10. Exponents</t>
        </is>
      </c>
      <c r="B81" s="12" t="inlineStr">
        <is>
          <t>10. Exponents</t>
        </is>
      </c>
      <c r="C81" s="13" t="inlineStr">
        <is>
          <t>Exponential Equations 3: Quadratics (Changing Multiple Bases) [MH13.23]</t>
        </is>
      </c>
      <c r="D81" s="12" t="inlineStr">
        <is>
          <t>This nugget has learning material and questions covering the topic of Exponential Equations 3.</t>
        </is>
      </c>
      <c r="E81" s="12" t="inlineStr">
        <is>
          <t>755f8baf-4d6e-46d8-98eb-9411b5c09b66</t>
        </is>
      </c>
    </row>
    <row r="82" ht="45" customHeight="1">
      <c r="A82" s="12" t="inlineStr">
        <is>
          <t>10. Exponents</t>
        </is>
      </c>
      <c r="B82" s="12" t="inlineStr">
        <is>
          <t>10. Exponents</t>
        </is>
      </c>
      <c r="C82" s="13" t="inlineStr">
        <is>
          <t>Exponential Equations 4: Challenge [MH13.24]</t>
        </is>
      </c>
      <c r="D82" s="12" t="inlineStr">
        <is>
          <t>This nugget has learning material and questions covering the topic of Exponential Equations 4.</t>
        </is>
      </c>
      <c r="E82" s="12" t="inlineStr">
        <is>
          <t>cf7cfc0b-cbe4-43a1-85b1-2a481597deb2</t>
        </is>
      </c>
    </row>
    <row r="83" ht="45" customHeight="1">
      <c r="A83" s="12" t="inlineStr">
        <is>
          <t>10. Exponents</t>
        </is>
      </c>
      <c r="B83" s="12" t="inlineStr">
        <is>
          <t>10. Exponents</t>
        </is>
      </c>
      <c r="C83" s="13" t="inlineStr">
        <is>
          <t>Index Laws with Algebra: Multiplication [MF17.19]</t>
        </is>
      </c>
      <c r="D83" s="12" t="inlineStr">
        <is>
          <t xml:space="preserve">This nugget covers the multiplication law for indices, where all the index numbers are positive integers. All of the base terms are single algebraic terms. </t>
        </is>
      </c>
      <c r="E83" s="12" t="inlineStr">
        <is>
          <t>be21205f-dd80-43df-a7f4-7f31d205ade7</t>
        </is>
      </c>
    </row>
    <row r="84" ht="45" customHeight="1">
      <c r="A84" s="12" t="inlineStr">
        <is>
          <t>10. Exponents</t>
        </is>
      </c>
      <c r="B84" s="12" t="inlineStr">
        <is>
          <t>10. Exponents</t>
        </is>
      </c>
      <c r="C84" s="13" t="inlineStr">
        <is>
          <t>Index Laws with Algebra: Division [MF17.20]</t>
        </is>
      </c>
      <c r="D84" s="12" t="inlineStr">
        <is>
          <t xml:space="preserve">This nugget covers the division law for indices, where all the index numbers are positive integers. All of the base terms are single algebraic terms. </t>
        </is>
      </c>
      <c r="E84" s="12" t="inlineStr">
        <is>
          <t>9c646752-ffd1-409a-b07c-d76cfcb1d93c</t>
        </is>
      </c>
    </row>
    <row r="85" ht="45" customHeight="1">
      <c r="A85" s="12" t="inlineStr">
        <is>
          <t>10. Exponents</t>
        </is>
      </c>
      <c r="B85" s="12" t="inlineStr">
        <is>
          <t>10. Exponents</t>
        </is>
      </c>
      <c r="C85" s="13" t="inlineStr">
        <is>
          <t>Index Laws with Algebra: Powers [MF17.21]</t>
        </is>
      </c>
      <c r="D85" s="12" t="inlineStr">
        <is>
          <t xml:space="preserve">This nugget covers the power law for indices, where all the index numbers are positive integers. All of the base terms are single algebraic terms. </t>
        </is>
      </c>
      <c r="E85" s="12" t="inlineStr">
        <is>
          <t>a7d9ba0a-30aa-43e3-bd9f-c4af7f426d56</t>
        </is>
      </c>
    </row>
    <row r="86" ht="45" customHeight="1">
      <c r="A86" s="12" t="inlineStr">
        <is>
          <t>10. Exponents</t>
        </is>
      </c>
      <c r="B86" s="12" t="inlineStr">
        <is>
          <t>10. Exponents</t>
        </is>
      </c>
      <c r="C86" s="13" t="inlineStr">
        <is>
          <t>Simplifying Expressions 1: Multiplication [MF17.07]</t>
        </is>
      </c>
      <c r="D86" s="12" t="inlineStr">
        <is>
          <t>This nugget has learning material and questions covering the topic of Simplifying: Multiplication 1.</t>
        </is>
      </c>
      <c r="E86" s="12" t="inlineStr">
        <is>
          <t>8f559204-197b-4beb-9a5c-671ff6f0dfb4</t>
        </is>
      </c>
    </row>
    <row r="87" ht="45" customHeight="1">
      <c r="A87" s="12" t="inlineStr">
        <is>
          <t>10. Exponents</t>
        </is>
      </c>
      <c r="B87" s="12" t="inlineStr">
        <is>
          <t>10. Exponents</t>
        </is>
      </c>
      <c r="C87" s="13" t="inlineStr">
        <is>
          <t>Simplifying Expressions 2: Multiplication (In Context) [MF17.08]</t>
        </is>
      </c>
      <c r="D87" s="12" t="inlineStr">
        <is>
          <t>This nugget has learning material and questions covering the topic of Simplifying: Multiplication 2.</t>
        </is>
      </c>
      <c r="E87" s="12" t="inlineStr">
        <is>
          <t>792043da-12ce-4051-91c0-5e017ab0b1db</t>
        </is>
      </c>
    </row>
    <row r="88" ht="45" customHeight="1">
      <c r="A88" s="12" t="inlineStr">
        <is>
          <t>10. Exponents</t>
        </is>
      </c>
      <c r="B88" s="12" t="inlineStr">
        <is>
          <t>10. Exponents</t>
        </is>
      </c>
      <c r="C88" s="13" t="inlineStr">
        <is>
          <t>Simplifying Expressions 3: Cancelling [MF17.09]</t>
        </is>
      </c>
      <c r="D88" s="12" t="inlineStr">
        <is>
          <t>This nugget has learning material and questions covering the topic of Simplifying: Division 1.</t>
        </is>
      </c>
      <c r="E88" s="12" t="inlineStr">
        <is>
          <t>bae14dd7-cb32-4b71-a5a1-071bc831a773</t>
        </is>
      </c>
    </row>
    <row r="89" ht="45" customHeight="1">
      <c r="A89" s="12" t="inlineStr">
        <is>
          <t>10. Exponents</t>
        </is>
      </c>
      <c r="B89" s="12" t="inlineStr">
        <is>
          <t>10. Exponents</t>
        </is>
      </c>
      <c r="C89" s="13" t="inlineStr">
        <is>
          <t>Simplifying Expressions 4: Division [MF17.10]</t>
        </is>
      </c>
      <c r="D89" s="12" t="inlineStr">
        <is>
          <t>This nugget has learning material and questions covering the topic of Simplifying: Division 2.</t>
        </is>
      </c>
      <c r="E89" s="12" t="inlineStr">
        <is>
          <t>19c6097a-fed7-4b24-aab7-45723906d69f</t>
        </is>
      </c>
    </row>
    <row r="90" ht="45" customHeight="1">
      <c r="A90" s="12" t="inlineStr">
        <is>
          <t>10. Exponents</t>
        </is>
      </c>
      <c r="B90" s="12" t="inlineStr">
        <is>
          <t>10. Exponents</t>
        </is>
      </c>
      <c r="C90" s="13" t="inlineStr">
        <is>
          <t>Simplifying Expressions 5: Multiplication and Division [MF17.11]</t>
        </is>
      </c>
      <c r="D90" s="12" t="inlineStr">
        <is>
          <t>This nugget has learning material and questions covering the topic of Simplifying: Mixed.</t>
        </is>
      </c>
      <c r="E90" s="12" t="inlineStr">
        <is>
          <t>6dad78ad-8b40-46c7-b165-541b8e1a6727</t>
        </is>
      </c>
    </row>
    <row r="91" ht="45" customHeight="1">
      <c r="A91" s="12" t="inlineStr">
        <is>
          <t>10. Exponents</t>
        </is>
      </c>
      <c r="B91" s="12" t="inlineStr">
        <is>
          <t>10. Exponents</t>
        </is>
      </c>
      <c r="C91" s="13" t="inlineStr">
        <is>
          <t>Simplifying Expressions 6: Index Laws [MH17.17]</t>
        </is>
      </c>
      <c r="D91" s="12" t="inlineStr">
        <is>
          <t>This nugget has learning material and questions covering the topic of Simplifying: Laws of Indices 1.</t>
        </is>
      </c>
      <c r="E91" s="12" t="inlineStr">
        <is>
          <t>938c69f2-6130-4bce-8c80-e6eeda5f498d</t>
        </is>
      </c>
    </row>
    <row r="92" ht="45" customHeight="1">
      <c r="A92" s="12" t="inlineStr">
        <is>
          <t>10. Exponents</t>
        </is>
      </c>
      <c r="B92" s="12" t="inlineStr">
        <is>
          <t>10. Exponents</t>
        </is>
      </c>
      <c r="C92" s="13" t="inlineStr">
        <is>
          <t>Simplifying Expressions 7: Index Laws [MH17.18]</t>
        </is>
      </c>
      <c r="D92" s="12" t="inlineStr">
        <is>
          <t>This nugget has learning material and questions covering the topic of Simplifying: Laws of Indices 2.</t>
        </is>
      </c>
      <c r="E92" s="12" t="inlineStr">
        <is>
          <t>e156fa00-01ee-42ae-bc61-faa15cd454b6</t>
        </is>
      </c>
    </row>
    <row r="93" ht="45" customHeight="1">
      <c r="A93" s="12" t="inlineStr">
        <is>
          <t>10. Numbers and Patterns</t>
        </is>
      </c>
      <c r="B93" s="12" t="inlineStr">
        <is>
          <t>10. Numbers and Patterns</t>
        </is>
      </c>
      <c r="C93" s="13" t="inlineStr">
        <is>
          <t>Linear Sequences: Finding the Term-to-Term Rule [MF22.02]</t>
        </is>
      </c>
      <c r="D93" s="12" t="inlineStr">
        <is>
          <t>This nugget has learning material and questions covering the topic of Sequences: Finding the Term-to-Term Rule.</t>
        </is>
      </c>
      <c r="E93" s="12" t="inlineStr">
        <is>
          <t>d685208d-0906-46e2-b431-1af590f31a7c</t>
        </is>
      </c>
    </row>
    <row r="94" ht="45" customHeight="1">
      <c r="A94" s="12" t="inlineStr">
        <is>
          <t>10. Numbers and Patterns</t>
        </is>
      </c>
      <c r="B94" s="12" t="inlineStr">
        <is>
          <t>10. Numbers and Patterns</t>
        </is>
      </c>
      <c r="C94" s="13" t="inlineStr">
        <is>
          <t>Linear Sequences: Using the Term-to-Term Rule [MF22.03]</t>
        </is>
      </c>
      <c r="D94" s="12" t="inlineStr">
        <is>
          <t>This nugget has learning material and questions covering the topic of Sequences: Using the Term-to-Term Rule.</t>
        </is>
      </c>
      <c r="E94" s="12" t="inlineStr">
        <is>
          <t>5f998444-d83c-46d3-b743-a1c815145dc2</t>
        </is>
      </c>
    </row>
    <row r="95" ht="45" customHeight="1">
      <c r="A95" s="12" t="inlineStr">
        <is>
          <t>10. Numbers and Patterns</t>
        </is>
      </c>
      <c r="B95" s="12" t="inlineStr">
        <is>
          <t>10. Numbers and Patterns</t>
        </is>
      </c>
      <c r="C95" s="13" t="inlineStr">
        <is>
          <t>Linear Sequences with Diagrams 1: Term-to-Term Rule [MF22.04]</t>
        </is>
      </c>
      <c r="D95" s="12" t="inlineStr">
        <is>
          <t>This nugget has learning material and questions covering the topic of Sequences: Diagrams 1.</t>
        </is>
      </c>
      <c r="E95" s="12" t="inlineStr">
        <is>
          <t>9881336e-9cb5-49a2-9bce-64870d65f35b</t>
        </is>
      </c>
    </row>
    <row r="96" ht="45" customHeight="1">
      <c r="A96" s="12" t="inlineStr">
        <is>
          <t>10. Numbers and Patterns</t>
        </is>
      </c>
      <c r="B96" s="12" t="inlineStr">
        <is>
          <t>10. Numbers and Patterns</t>
        </is>
      </c>
      <c r="C96" s="13" t="inlineStr">
        <is>
          <t>Linear Sequences: Using the nth Term 1 (Substitute) [MF22.05]</t>
        </is>
      </c>
      <c r="D96" s="12" t="inlineStr">
        <is>
          <t>This nugget has learning material and questions covering the topic of Sequences: Using the nth Term (Linear).</t>
        </is>
      </c>
      <c r="E96" s="12" t="inlineStr">
        <is>
          <t>eac44e49-9d7d-40f5-ac9d-4458ee857d0d</t>
        </is>
      </c>
    </row>
    <row r="97" ht="45" customHeight="1">
      <c r="A97" s="12" t="inlineStr">
        <is>
          <t>10. Numbers and Patterns</t>
        </is>
      </c>
      <c r="B97" s="12" t="inlineStr">
        <is>
          <t>10. Numbers and Patterns</t>
        </is>
      </c>
      <c r="C97" s="13" t="inlineStr">
        <is>
          <t>Linear Sequences: Using the nth Term 2 (Solve) [MF22.06]</t>
        </is>
      </c>
      <c r="D97" s="12" t="inlineStr">
        <is>
          <t>This nugget contains learning material and questions on using the nth term to determine what position a given term appears in a linear sequence.</t>
        </is>
      </c>
      <c r="E97" s="12" t="inlineStr">
        <is>
          <t>f8f99b42-f360-425c-9526-ae15dab48bff</t>
        </is>
      </c>
    </row>
    <row r="98" ht="45" customHeight="1">
      <c r="A98" s="12" t="inlineStr">
        <is>
          <t>10. Numbers and Patterns</t>
        </is>
      </c>
      <c r="B98" s="12" t="inlineStr">
        <is>
          <t>10. Numbers and Patterns</t>
        </is>
      </c>
      <c r="C98" s="13" t="inlineStr">
        <is>
          <t>Linear Sequences: Finding the nth Term 1 (Increasing) [MF22.07]</t>
        </is>
      </c>
      <c r="D98" s="12" t="inlineStr">
        <is>
          <t>This nugget has learning material and questions covering the topic of Sequences: Finding the nth Term 1 (Linear).</t>
        </is>
      </c>
      <c r="E98" s="12" t="inlineStr">
        <is>
          <t>de0287f9-4f56-4475-8e2b-15a69b93775f</t>
        </is>
      </c>
    </row>
    <row r="99" ht="45" customHeight="1">
      <c r="A99" s="12" t="inlineStr">
        <is>
          <t>10. Numbers and Patterns</t>
        </is>
      </c>
      <c r="B99" s="12" t="inlineStr">
        <is>
          <t>10. Numbers and Patterns</t>
        </is>
      </c>
      <c r="C99" s="13" t="inlineStr">
        <is>
          <t>Linear Sequences: Finding the nth Term 2 (Decreasing) [MF22.08]</t>
        </is>
      </c>
      <c r="D99" s="12" t="inlineStr">
        <is>
          <t>This nugget has learning material and questions covering the topic of Sequences: Finding the nth Term 2 (Linear).</t>
        </is>
      </c>
      <c r="E99" s="12" t="inlineStr">
        <is>
          <t>73292253-cae9-4d27-a0e4-fc327e556978</t>
        </is>
      </c>
    </row>
    <row r="100" ht="45" customHeight="1">
      <c r="A100" s="12" t="inlineStr">
        <is>
          <t>10. Numbers and Patterns</t>
        </is>
      </c>
      <c r="B100" s="12" t="inlineStr">
        <is>
          <t>10. Numbers and Patterns</t>
        </is>
      </c>
      <c r="C100" s="13" t="inlineStr">
        <is>
          <t>Linear Sequences with Diagrams 2: nth Term [MF22.09]</t>
        </is>
      </c>
      <c r="D100" s="12" t="inlineStr">
        <is>
          <t>This nugget has learning material and questions covering the topic of Sequences: Diagrams 2.</t>
        </is>
      </c>
      <c r="E100" s="12" t="inlineStr">
        <is>
          <t>f8a43636-c958-45bd-8296-bc5aeea4d570</t>
        </is>
      </c>
    </row>
    <row r="101" ht="45" customHeight="1">
      <c r="A101" s="12" t="inlineStr">
        <is>
          <t>10. Equations and Inequalities</t>
        </is>
      </c>
      <c r="B101" s="12" t="inlineStr">
        <is>
          <t>10. Equations and Inequalities</t>
        </is>
      </c>
      <c r="C101" s="13" t="inlineStr">
        <is>
          <t>Solving Equations: Three Steps (Unknown on One Side) [MF19.13]</t>
        </is>
      </c>
      <c r="D101" s="12" t="inlineStr">
        <is>
          <t>This nugget has learning material and questions covering the topic of a Three Step Equation: Unknown on One Side.</t>
        </is>
      </c>
      <c r="E101" s="12" t="inlineStr">
        <is>
          <t>9f8d3606-1735-4f50-9f74-b09121b9b950</t>
        </is>
      </c>
    </row>
    <row r="102" ht="45" customHeight="1">
      <c r="A102" s="12" t="inlineStr">
        <is>
          <t>10. Equations and Inequalities</t>
        </is>
      </c>
      <c r="B102" s="12" t="inlineStr">
        <is>
          <t>10. Equations and Inequalities</t>
        </is>
      </c>
      <c r="C102" s="13" t="inlineStr">
        <is>
          <t>Solving Equations: Three Steps (Including Brackets) [MF19.14]</t>
        </is>
      </c>
      <c r="D102" s="12" t="inlineStr">
        <is>
          <t>This nugget has learning material and questions covering the topic of a Three Step Equation: Involving Expanding.</t>
        </is>
      </c>
      <c r="E102" s="12" t="inlineStr">
        <is>
          <t>ee8a550f-11a7-4652-a367-00d3e5641211</t>
        </is>
      </c>
    </row>
    <row r="103" ht="45" customHeight="1">
      <c r="A103" s="12" t="inlineStr">
        <is>
          <t>10. Equations and Inequalities</t>
        </is>
      </c>
      <c r="B103" s="12" t="inlineStr">
        <is>
          <t>10. Equations and Inequalities</t>
        </is>
      </c>
      <c r="C103" s="13" t="inlineStr">
        <is>
          <t>Solving Equations: Three Steps (Unknown on Both Sides) [MF19.15]</t>
        </is>
      </c>
      <c r="D103" s="12" t="inlineStr">
        <is>
          <t>This nugget has learning material and questions covering the topic of a Three Step Equation: Unknown on Both Sides.</t>
        </is>
      </c>
      <c r="E103" s="12" t="inlineStr">
        <is>
          <t>5b4f3e80-6229-4ccd-b85c-22f9117a37ba</t>
        </is>
      </c>
    </row>
    <row r="104" ht="45" customHeight="1">
      <c r="A104" s="12" t="inlineStr">
        <is>
          <t>10. Equations and Inequalities</t>
        </is>
      </c>
      <c r="B104" s="12" t="inlineStr">
        <is>
          <t>10. Equations and Inequalities</t>
        </is>
      </c>
      <c r="C104" s="13" t="inlineStr">
        <is>
          <t>Solving Equations: Four Steps (Including Expanding) [MF19.16]</t>
        </is>
      </c>
      <c r="D104" s="12" t="inlineStr">
        <is>
          <t>This nugget has learning material and questions covering the topic of a Four Step Equation: Involving Expanding.</t>
        </is>
      </c>
      <c r="E104" s="12" t="inlineStr">
        <is>
          <t>b1956380-b56f-4480-81f2-41f566eed41e</t>
        </is>
      </c>
    </row>
    <row r="105" ht="45" customHeight="1">
      <c r="A105" s="12" t="inlineStr">
        <is>
          <t>10. Equations and Inequalities</t>
        </is>
      </c>
      <c r="B105" s="12" t="inlineStr">
        <is>
          <t>10. Equations and Inequalities</t>
        </is>
      </c>
      <c r="C105" s="13" t="inlineStr">
        <is>
          <t>Solving Equations: Four Steps (Including Fractions) [MF19.17]</t>
        </is>
      </c>
      <c r="D105" s="12" t="inlineStr">
        <is>
          <t>This nugget has learning material and questions covering the topic of a Four Step Equation: Involving Fractions.</t>
        </is>
      </c>
      <c r="E105" s="12" t="inlineStr">
        <is>
          <t>f7d0f01e-f675-4796-a51a-915be746961a</t>
        </is>
      </c>
    </row>
    <row r="106" ht="45" customHeight="1">
      <c r="A106" s="12" t="inlineStr">
        <is>
          <t>10. Equations and Inequalities</t>
        </is>
      </c>
      <c r="B106" s="12" t="inlineStr">
        <is>
          <t>10. Equations and Inequalities</t>
        </is>
      </c>
      <c r="C106" s="13" t="inlineStr">
        <is>
          <t>Solving Quadratics 1: x² + b = 0 [MF20.01]</t>
        </is>
      </c>
      <c r="D106" s="12" t="inlineStr">
        <is>
          <t>This nugget has learning material and questions covering the topic of solving quadratics of the form: x^2 + b = 0.</t>
        </is>
      </c>
      <c r="E106" s="12" t="inlineStr">
        <is>
          <t>e809b747-30ea-4580-9c2d-30d18ef09f71</t>
        </is>
      </c>
    </row>
    <row r="107" ht="45" customHeight="1">
      <c r="A107" s="12" t="inlineStr">
        <is>
          <t>10. Equations and Inequalities</t>
        </is>
      </c>
      <c r="B107" s="12" t="inlineStr">
        <is>
          <t>10. Equations and Inequalities</t>
        </is>
      </c>
      <c r="C107" s="13" t="inlineStr">
        <is>
          <t>Solving Quadratics 2: ax² + bx = 0 [MF20.02]</t>
        </is>
      </c>
      <c r="D107" s="12" t="inlineStr">
        <is>
          <t>This nugget has learning material and questions covering the topic of solving quadratics of the form: ax^2 + bx = 0.</t>
        </is>
      </c>
      <c r="E107" s="12" t="inlineStr">
        <is>
          <t>e36efd6a-a150-4206-af32-28ae984b4825</t>
        </is>
      </c>
    </row>
    <row r="108" ht="45" customHeight="1">
      <c r="A108" s="12" t="inlineStr">
        <is>
          <t>10. Equations and Inequalities</t>
        </is>
      </c>
      <c r="B108" s="12" t="inlineStr">
        <is>
          <t>10. Equations and Inequalities</t>
        </is>
      </c>
      <c r="C108" s="13" t="inlineStr">
        <is>
          <t>Solving Quadratics 3: x² + bx + c = 0 [MF20.03]</t>
        </is>
      </c>
      <c r="D108" s="12" t="inlineStr">
        <is>
          <t>This nugget has learning material and questions covering the topic of solving quadratics of the form: x^2 + bx + c = 0 (1).</t>
        </is>
      </c>
      <c r="E108" s="12" t="inlineStr">
        <is>
          <t>9b4f826d-c60c-425e-9a00-9fd3b3e7cb42</t>
        </is>
      </c>
    </row>
    <row r="109" ht="45" customHeight="1">
      <c r="A109" s="12" t="inlineStr">
        <is>
          <t>10. Equations and Inequalities</t>
        </is>
      </c>
      <c r="B109" s="12" t="inlineStr">
        <is>
          <t>10. Equations and Inequalities</t>
        </is>
      </c>
      <c r="C109" s="13" t="inlineStr">
        <is>
          <t>Solving Quadratics 4: x² + bx + c = 0 (incl. Rearranging) [MF20.04]</t>
        </is>
      </c>
      <c r="D109" s="12" t="inlineStr">
        <is>
          <t>This nugget has learning material and questions covering the topic of solving quadratics of the form: x^2 + bx + c = 0 (2).</t>
        </is>
      </c>
      <c r="E109" s="12" t="inlineStr">
        <is>
          <t>e6550b79-8360-4d34-88c7-1af0de4311f6</t>
        </is>
      </c>
    </row>
    <row r="110" ht="45" customHeight="1">
      <c r="A110" s="12" t="inlineStr">
        <is>
          <t>10. Equations and Inequalities</t>
        </is>
      </c>
      <c r="B110" s="12" t="inlineStr">
        <is>
          <t>10. Equations and Inequalities</t>
        </is>
      </c>
      <c r="C110" s="13" t="inlineStr">
        <is>
          <t>Solving Quadratics 5: ax² + bx + c = 0 (a is Prime) [MH20.11]</t>
        </is>
      </c>
      <c r="D110" s="12" t="inlineStr">
        <is>
          <t>This nugget has learning material and questions covering the topic of solving quadratics of the form: ax^2 + bx + c (1).</t>
        </is>
      </c>
      <c r="E110" s="12" t="inlineStr">
        <is>
          <t>6988cc42-468a-4dba-84ee-23d31bf21176</t>
        </is>
      </c>
    </row>
    <row r="111" ht="45" customHeight="1">
      <c r="A111" s="12" t="inlineStr">
        <is>
          <t>10. Equations and Inequalities</t>
        </is>
      </c>
      <c r="B111" s="12" t="inlineStr">
        <is>
          <t>10. Equations and Inequalities</t>
        </is>
      </c>
      <c r="C111" s="13" t="inlineStr">
        <is>
          <t>Solving Quadratics 6: ax² + bx + c = 0 (a is Not Prime) [MH20.12]</t>
        </is>
      </c>
      <c r="D111" s="12" t="inlineStr">
        <is>
          <t>This nugget has learning material and questions covering the topic of solving quadratics of the form: ax^2 + bx + c (2).</t>
        </is>
      </c>
      <c r="E111" s="12" t="inlineStr">
        <is>
          <t>57d20744-79d4-4952-8f00-4e808bf3f178</t>
        </is>
      </c>
    </row>
    <row r="112" ht="45" customHeight="1">
      <c r="A112" s="12" t="inlineStr">
        <is>
          <t>10. Equations and Inequalities</t>
        </is>
      </c>
      <c r="B112" s="12" t="inlineStr">
        <is>
          <t>10. Equations and Inequalities</t>
        </is>
      </c>
      <c r="C112" s="13" t="inlineStr">
        <is>
          <t>Solving Quadratics 7: Challenge [MH20.13]</t>
        </is>
      </c>
      <c r="D112" s="12" t="inlineStr">
        <is>
          <t>This nugget has learning material and questions covering the topic of solving quadratics of the form: ax^2 + bx + c (3).</t>
        </is>
      </c>
      <c r="E112" s="12" t="inlineStr">
        <is>
          <t>cd7a4775-af37-41ca-b8db-13a6859aae46</t>
        </is>
      </c>
    </row>
    <row r="113" ht="45" customHeight="1">
      <c r="A113" s="12" t="inlineStr">
        <is>
          <t>10. Equations and Inequalities</t>
        </is>
      </c>
      <c r="B113" s="12" t="inlineStr">
        <is>
          <t>10. Equations and Inequalities</t>
        </is>
      </c>
      <c r="C113" s="13" t="inlineStr">
        <is>
          <t>Simultaneous Equations 1 [MF19.21]</t>
        </is>
      </c>
      <c r="D113" s="12" t="inlineStr">
        <is>
          <t>This nugget has learning material and questions covering the topic of Simultaneous Equations: 1.</t>
        </is>
      </c>
      <c r="E113" s="12" t="inlineStr">
        <is>
          <t>03e68417-0292-42b1-9a3a-0d9c4015d136</t>
        </is>
      </c>
    </row>
    <row r="114" ht="45" customHeight="1">
      <c r="A114" s="12" t="inlineStr">
        <is>
          <t>10. Equations and Inequalities</t>
        </is>
      </c>
      <c r="B114" s="12" t="inlineStr">
        <is>
          <t>10. Equations and Inequalities</t>
        </is>
      </c>
      <c r="C114" s="13" t="inlineStr">
        <is>
          <t>Simultaneous Equations 2: Scale One Equation [MF19.22]</t>
        </is>
      </c>
      <c r="D114" s="12" t="inlineStr">
        <is>
          <t>This nugget has learning material and questions covering the topic of Simultaneous Equations: 2.</t>
        </is>
      </c>
      <c r="E114" s="12" t="inlineStr">
        <is>
          <t>045e42bf-94b4-4995-9e08-9814af2df4e8</t>
        </is>
      </c>
    </row>
    <row r="115" ht="45" customHeight="1">
      <c r="A115" s="12" t="inlineStr">
        <is>
          <t>10. Equations and Inequalities</t>
        </is>
      </c>
      <c r="B115" s="12" t="inlineStr">
        <is>
          <t>10. Equations and Inequalities</t>
        </is>
      </c>
      <c r="C115" s="13" t="inlineStr">
        <is>
          <t>Simultaneous Equations 3: Scale Both Equations [MF19.23]</t>
        </is>
      </c>
      <c r="D115" s="12" t="inlineStr">
        <is>
          <t>This nugget has learning material and questions covering the topic of Simultaneous Equations: 3.</t>
        </is>
      </c>
      <c r="E115" s="12" t="inlineStr">
        <is>
          <t>b9a6fbab-8713-41fc-a956-ef34251abe75</t>
        </is>
      </c>
    </row>
    <row r="116" ht="45" customHeight="1">
      <c r="A116" s="12" t="inlineStr">
        <is>
          <t>10. Equations and Inequalities</t>
        </is>
      </c>
      <c r="B116" s="12" t="inlineStr">
        <is>
          <t>10. Equations and Inequalities</t>
        </is>
      </c>
      <c r="C116" s="13" t="inlineStr">
        <is>
          <t>Simultaneous Equations 4: Rearranging [MF19.24]</t>
        </is>
      </c>
      <c r="D116" s="12" t="inlineStr">
        <is>
          <t>This nugget has learning material and questions covering the topic of Simultaneous Equations: 4 (With Rearranging).</t>
        </is>
      </c>
      <c r="E116" s="12" t="inlineStr">
        <is>
          <t>1c922919-f3bb-48b7-914c-9150955ebe9a</t>
        </is>
      </c>
    </row>
    <row r="117" ht="45" customHeight="1">
      <c r="A117" s="12" t="inlineStr">
        <is>
          <t>10. Equations and Inequalities</t>
        </is>
      </c>
      <c r="B117" s="12" t="inlineStr">
        <is>
          <t>10. Equations and Inequalities</t>
        </is>
      </c>
      <c r="C117" s="13" t="inlineStr">
        <is>
          <t>Simultaneous Equations: Substitution [MF19.25]</t>
        </is>
      </c>
      <c r="D117" s="12" t="inlineStr">
        <is>
          <t>This nugget has learning material and questions covering the topic of Simultaneous Equations: By Substitution.</t>
        </is>
      </c>
      <c r="E117" s="12" t="inlineStr">
        <is>
          <t>01dc31cd-bd8d-46f1-9bc0-50cb92ee3a27</t>
        </is>
      </c>
    </row>
    <row r="118" ht="45" customHeight="1">
      <c r="A118" s="12" t="inlineStr">
        <is>
          <t>10. Equations and Inequalities</t>
        </is>
      </c>
      <c r="B118" s="12" t="inlineStr">
        <is>
          <t>10. Equations and Inequalities</t>
        </is>
      </c>
      <c r="C118" s="13" t="inlineStr">
        <is>
          <t>Simultaneous Equations: Worded Questions [MF19.26]</t>
        </is>
      </c>
      <c r="D118" s="12" t="inlineStr">
        <is>
          <t>This nugget has learning material and questions covering the topic of Simultaneous Equations: Worded Questions.</t>
        </is>
      </c>
      <c r="E118" s="12" t="inlineStr">
        <is>
          <t>9402315e-b2d2-4d7a-8f97-9061f3e827b1</t>
        </is>
      </c>
    </row>
    <row r="119" ht="45" customHeight="1">
      <c r="A119" s="12" t="inlineStr">
        <is>
          <t>10. Equations and Inequalities</t>
        </is>
      </c>
      <c r="B119" s="12" t="inlineStr">
        <is>
          <t>10. Equations and Inequalities</t>
        </is>
      </c>
      <c r="C119" s="13" t="inlineStr">
        <is>
          <t>Rearranging Formulae: One Step [MF21.05]</t>
        </is>
      </c>
      <c r="D119" s="12" t="inlineStr">
        <is>
          <t>This nugget has learning material and questions covering the topic of Rearranging Formulae: One Step.</t>
        </is>
      </c>
      <c r="E119" s="12" t="inlineStr">
        <is>
          <t>94b75f85-9641-4bff-871b-f5b0ae581bd0</t>
        </is>
      </c>
    </row>
    <row r="120" ht="45" customHeight="1">
      <c r="A120" s="12" t="inlineStr">
        <is>
          <t>10. Equations and Inequalities</t>
        </is>
      </c>
      <c r="B120" s="12" t="inlineStr">
        <is>
          <t>10. Equations and Inequalities</t>
        </is>
      </c>
      <c r="C120" s="13" t="inlineStr">
        <is>
          <t>Rearranging Formulae: Two Step [MF21.06]</t>
        </is>
      </c>
      <c r="D120" s="12" t="inlineStr">
        <is>
          <t>This nugget has learning material and questions covering the topic of Rearranging Formulae: Two Step.</t>
        </is>
      </c>
      <c r="E120" s="12" t="inlineStr">
        <is>
          <t>e7d4a305-dc53-4073-ae97-db2a79dd9710</t>
        </is>
      </c>
    </row>
    <row r="121" ht="45" customHeight="1">
      <c r="A121" s="12" t="inlineStr">
        <is>
          <t>10. Equations and Inequalities</t>
        </is>
      </c>
      <c r="B121" s="12" t="inlineStr">
        <is>
          <t>10. Equations and Inequalities</t>
        </is>
      </c>
      <c r="C121" s="13" t="inlineStr">
        <is>
          <t>Rearranging Formulae: Negative Subject [MF21.07]</t>
        </is>
      </c>
      <c r="D121" s="12" t="inlineStr">
        <is>
          <t>This nugget has learning material and questions covering the topic of Rearranging Formulae: Negative Subject.</t>
        </is>
      </c>
      <c r="E121" s="12" t="inlineStr">
        <is>
          <t>7548c5d0-82d4-4b09-a329-ef7ca7cf3e6d</t>
        </is>
      </c>
    </row>
    <row r="122" ht="45" customHeight="1">
      <c r="A122" s="12" t="inlineStr">
        <is>
          <t>10. Equations and Inequalities</t>
        </is>
      </c>
      <c r="B122" s="12" t="inlineStr">
        <is>
          <t>10. Equations and Inequalities</t>
        </is>
      </c>
      <c r="C122" s="13" t="inlineStr">
        <is>
          <t>Rearranging Formulae: Unknown in Denominator [MF21.08]</t>
        </is>
      </c>
      <c r="D122" s="12" t="inlineStr">
        <is>
          <t>This nugget has learning material and questions covering the topic of Rearranging Formulae: Unknown in Denominator.</t>
        </is>
      </c>
      <c r="E122" s="12" t="inlineStr">
        <is>
          <t>0d265cfc-2f67-4a7b-8654-e51429c6135e</t>
        </is>
      </c>
    </row>
    <row r="123" ht="45" customHeight="1">
      <c r="A123" s="12" t="inlineStr">
        <is>
          <t>10. Equations and Inequalities</t>
        </is>
      </c>
      <c r="B123" s="12" t="inlineStr">
        <is>
          <t>10. Equations and Inequalities</t>
        </is>
      </c>
      <c r="C123" s="13" t="inlineStr">
        <is>
          <t>Rearranging Formulae: With Powers [MF21.09]</t>
        </is>
      </c>
      <c r="D123" s="12" t="inlineStr">
        <is>
          <t>This nugget has learning material and questions covering the topic of Rearranging Formulae: With Powers.</t>
        </is>
      </c>
      <c r="E123" s="12" t="inlineStr">
        <is>
          <t>9f88c255-ae46-43ca-9433-34ca98fb2e68</t>
        </is>
      </c>
    </row>
    <row r="124" ht="45" customHeight="1">
      <c r="A124" s="12" t="inlineStr">
        <is>
          <t>10. Equations and Inequalities</t>
        </is>
      </c>
      <c r="B124" s="12" t="inlineStr">
        <is>
          <t>10. Equations and Inequalities</t>
        </is>
      </c>
      <c r="C124" s="13" t="inlineStr">
        <is>
          <t>Finding Integer Solutions to Inequalities [MF25.05]</t>
        </is>
      </c>
      <c r="D124" s="12" t="inlineStr">
        <is>
          <t>This nugget has learning material and questions covering the topic of Finding Integer Solutions to Inequalities.</t>
        </is>
      </c>
      <c r="E124" s="12" t="inlineStr">
        <is>
          <t>99ebe452-5896-465e-9abb-029fb85bf4e0</t>
        </is>
      </c>
    </row>
    <row r="125" ht="45" customHeight="1">
      <c r="A125" s="12" t="inlineStr">
        <is>
          <t>10. Equations and Inequalities</t>
        </is>
      </c>
      <c r="B125" s="12" t="inlineStr">
        <is>
          <t>10. Equations and Inequalities</t>
        </is>
      </c>
      <c r="C125" s="13" t="inlineStr">
        <is>
          <t>Solving Inequalities: One Step [MF25.06]</t>
        </is>
      </c>
      <c r="D125" s="12" t="inlineStr">
        <is>
          <t>This nugget has learning material and questions covering the topic of Solving Inequalities: One Step.</t>
        </is>
      </c>
      <c r="E125" s="12" t="inlineStr">
        <is>
          <t>3e702e6b-7173-4f7b-a6ca-b1d3a8776226</t>
        </is>
      </c>
    </row>
    <row r="126" ht="45" customHeight="1">
      <c r="A126" s="12" t="inlineStr">
        <is>
          <t>10. Equations and Inequalities</t>
        </is>
      </c>
      <c r="B126" s="12" t="inlineStr">
        <is>
          <t>10. Equations and Inequalities</t>
        </is>
      </c>
      <c r="C126" s="13" t="inlineStr">
        <is>
          <t>Solving Inequalities: Negative Variable [MF25.07]</t>
        </is>
      </c>
      <c r="D126" s="12" t="inlineStr">
        <is>
          <t>This nugget has learning material and questions covering the topic of Solving Inequalities: Negative Variable.</t>
        </is>
      </c>
      <c r="E126" s="12" t="inlineStr">
        <is>
          <t>a85eabd3-d748-4844-83de-b390dd206ca0</t>
        </is>
      </c>
    </row>
    <row r="127" ht="45" customHeight="1">
      <c r="A127" s="12" t="inlineStr">
        <is>
          <t>10. Equations and Inequalities</t>
        </is>
      </c>
      <c r="B127" s="12" t="inlineStr">
        <is>
          <t>10. Equations and Inequalities</t>
        </is>
      </c>
      <c r="C127" s="13" t="inlineStr">
        <is>
          <t>Solving Inequalities: Two Step [MF25.08]</t>
        </is>
      </c>
      <c r="D127" s="12" t="inlineStr">
        <is>
          <t>This nugget has learning material and questions covering the topic of Solving Inequalities: Two Step.</t>
        </is>
      </c>
      <c r="E127" s="12" t="inlineStr">
        <is>
          <t>939b9a09-b2e0-4489-8d21-74b97eb49acc</t>
        </is>
      </c>
    </row>
    <row r="128" ht="45" customHeight="1">
      <c r="A128" s="12" t="inlineStr">
        <is>
          <t>10. Equations and Inequalities</t>
        </is>
      </c>
      <c r="B128" s="12" t="inlineStr">
        <is>
          <t>10. Equations and Inequalities</t>
        </is>
      </c>
      <c r="C128" s="13" t="inlineStr">
        <is>
          <t>Solving Inequalities: One Step and Two Sided [MF25.09]</t>
        </is>
      </c>
      <c r="D128" s="12" t="inlineStr">
        <is>
          <t>This nugget has learning material and questions covering the topic of Solving Inequalities: One Step and Two Sided.</t>
        </is>
      </c>
      <c r="E128" s="12" t="inlineStr">
        <is>
          <t>41645bce-d67f-4d76-90eb-74c11ac68c5d</t>
        </is>
      </c>
    </row>
    <row r="129" ht="45" customHeight="1">
      <c r="A129" s="12" t="inlineStr">
        <is>
          <t>10. Equations and Inequalities</t>
        </is>
      </c>
      <c r="B129" s="12" t="inlineStr">
        <is>
          <t>10. Equations and Inequalities</t>
        </is>
      </c>
      <c r="C129" s="13" t="inlineStr">
        <is>
          <t>Solving Inequalities: Multi Step and Two Sided [MF25.10]</t>
        </is>
      </c>
      <c r="D129" s="12" t="inlineStr">
        <is>
          <t>This nugget has learning material and questions covering the topic of Solving Inequalities: Multi Step and Two Sided.</t>
        </is>
      </c>
      <c r="E129" s="12" t="inlineStr">
        <is>
          <t>bddc9ca8-304a-48c1-81ed-205cccf0a6f5</t>
        </is>
      </c>
    </row>
    <row r="130" ht="45" customHeight="1">
      <c r="A130" s="12" t="inlineStr">
        <is>
          <t>10. Equations and Inequalities</t>
        </is>
      </c>
      <c r="B130" s="12" t="inlineStr">
        <is>
          <t>10. Equations and Inequalities</t>
        </is>
      </c>
      <c r="C130" s="13" t="inlineStr">
        <is>
          <t>Solving Inequalities: Finding Integer Solutions with Two Sides [MF25.11]</t>
        </is>
      </c>
      <c r="D130" s="12" t="inlineStr">
        <is>
          <t>This nugget has learning material and questions covering the topic of Solving Inequalities: Finding Integer Solutions with Two Sides.</t>
        </is>
      </c>
      <c r="E130" s="12" t="inlineStr">
        <is>
          <t>77e20768-bba3-4635-aa98-3a648d14b5c2</t>
        </is>
      </c>
    </row>
    <row r="131" ht="45" customHeight="1">
      <c r="A131" s="12" t="inlineStr">
        <is>
          <t>10. Trigonometry</t>
        </is>
      </c>
      <c r="B131" s="12" t="inlineStr">
        <is>
          <t>10. Trigonometry</t>
        </is>
      </c>
      <c r="C131" s="13" t="inlineStr">
        <is>
          <t>Introduction to SOHCAHTOA [MF45.01]</t>
        </is>
      </c>
      <c r="D131" s="12" t="inlineStr">
        <is>
          <t>This nugget has learning material and questions covering the topic of an Introduction to SOHCAHTOA.</t>
        </is>
      </c>
      <c r="E131" s="12" t="inlineStr">
        <is>
          <t>cb1c4d2d-9dd4-47d9-a1f3-7037ac60035d</t>
        </is>
      </c>
    </row>
    <row r="132" ht="45" customHeight="1">
      <c r="A132" s="12" t="inlineStr">
        <is>
          <t>10. Trigonometry</t>
        </is>
      </c>
      <c r="B132" s="12" t="inlineStr">
        <is>
          <t>10. Trigonometry</t>
        </is>
      </c>
      <c r="C132" s="13" t="inlineStr">
        <is>
          <t>Trigonometry: Using a Calculator [MF45.02]</t>
        </is>
      </c>
      <c r="D132" s="12" t="inlineStr">
        <is>
          <t>This nugget has learning material and questions covering the topic of Trigonometry: Using a Calculator.</t>
        </is>
      </c>
      <c r="E132" s="12" t="inlineStr">
        <is>
          <t>2471c06d-760b-446f-8f03-d5e486986ed0</t>
        </is>
      </c>
    </row>
    <row r="133" ht="45" customHeight="1">
      <c r="A133" s="12" t="inlineStr">
        <is>
          <t>10. Trigonometry</t>
        </is>
      </c>
      <c r="B133" s="12" t="inlineStr">
        <is>
          <t>10. Trigonometry</t>
        </is>
      </c>
      <c r="C133" s="13" t="inlineStr">
        <is>
          <t>Trigonometry: Missing Side 1 (Variable is Numerator) [MF45.03]</t>
        </is>
      </c>
      <c r="D133" s="12" t="inlineStr">
        <is>
          <t>This nugget has learning material and questions covering the topic of Trigonometry: Missing Side 1.</t>
        </is>
      </c>
      <c r="E133" s="12" t="inlineStr">
        <is>
          <t>6ccbd559-5808-44d7-9049-c4eeac256711</t>
        </is>
      </c>
    </row>
    <row r="134" ht="45" customHeight="1">
      <c r="A134" s="12" t="inlineStr">
        <is>
          <t>10. Trigonometry</t>
        </is>
      </c>
      <c r="B134" s="12" t="inlineStr">
        <is>
          <t>10. Trigonometry</t>
        </is>
      </c>
      <c r="C134" s="13" t="inlineStr">
        <is>
          <t>Trigonometry: Missing Side 2 (Variable is Denominator) [MF45.04]</t>
        </is>
      </c>
      <c r="D134" s="12" t="inlineStr">
        <is>
          <t>This nugget has learning material and questions covering the topic of Trigonometry: Missing Side 2.</t>
        </is>
      </c>
      <c r="E134" s="12" t="inlineStr">
        <is>
          <t>f057c31d-4cb4-4b08-9843-cc52617df4aa</t>
        </is>
      </c>
    </row>
    <row r="135" ht="45" customHeight="1">
      <c r="A135" s="12" t="inlineStr">
        <is>
          <t>10. Trigonometry</t>
        </is>
      </c>
      <c r="B135" s="12" t="inlineStr">
        <is>
          <t>10. Trigonometry</t>
        </is>
      </c>
      <c r="C135" s="13" t="inlineStr">
        <is>
          <t>Trigonometry: Missing Angle [MF45.05]</t>
        </is>
      </c>
      <c r="D135" s="12" t="inlineStr">
        <is>
          <t>This nugget has learning material and questions covering the topic of Trigonometry: Missing Angle.</t>
        </is>
      </c>
      <c r="E135" s="12" t="inlineStr">
        <is>
          <t>23a395bc-fffe-4767-bbef-d4f1f970b7a1</t>
        </is>
      </c>
    </row>
    <row r="136" ht="45" customHeight="1">
      <c r="A136" s="12" t="inlineStr">
        <is>
          <t>10. Trigonometry</t>
        </is>
      </c>
      <c r="B136" s="12" t="inlineStr">
        <is>
          <t>10. Trigonometry</t>
        </is>
      </c>
      <c r="C136" s="13" t="inlineStr">
        <is>
          <t>Trigonometry: Worded Questions [MF45.06]</t>
        </is>
      </c>
      <c r="D136" s="12" t="inlineStr">
        <is>
          <t>This nugget has learning material and questions covering the topic of Trigonometry: Worded Questions.</t>
        </is>
      </c>
      <c r="E136" s="12" t="inlineStr">
        <is>
          <t>5ede8497-5aee-4b26-bfe6-a1f1f9af1064</t>
        </is>
      </c>
    </row>
    <row r="137" ht="45" customHeight="1">
      <c r="A137" s="12" t="inlineStr">
        <is>
          <t>10. Trigonometry</t>
        </is>
      </c>
      <c r="B137" s="12" t="inlineStr">
        <is>
          <t>10. Trigonometry</t>
        </is>
      </c>
      <c r="C137" s="13" t="inlineStr">
        <is>
          <t>Angles of Elevation and Depression [MH45.11]</t>
        </is>
      </c>
      <c r="D137" s="12" t="inlineStr">
        <is>
          <t xml:space="preserve">This nugget covers using right-angled trigonometry (SOHCAHTOA) to solve problems with angles of elevation and depression. </t>
        </is>
      </c>
      <c r="E137" s="12" t="inlineStr">
        <is>
          <t>e16d4833-f290-4da0-a4ca-ba5ff06d606c</t>
        </is>
      </c>
    </row>
    <row r="138" ht="45" customHeight="1">
      <c r="A138" s="12" t="inlineStr">
        <is>
          <t>10. Trigonometry</t>
        </is>
      </c>
      <c r="B138" s="12" t="inlineStr">
        <is>
          <t>10. Trigonometry</t>
        </is>
      </c>
      <c r="C138" s="13" t="inlineStr">
        <is>
          <t>Exact Trigonometric Values [MF45.07]</t>
        </is>
      </c>
      <c r="D138" s="12" t="inlineStr">
        <is>
          <t>This nugget has learning material and questions covering the topic of Exact Trigonometric Values.</t>
        </is>
      </c>
      <c r="E138" s="12" t="inlineStr">
        <is>
          <t>5996077f-6b07-4559-81b3-4c45b3aa9537</t>
        </is>
      </c>
    </row>
    <row r="139" ht="45" customHeight="1">
      <c r="A139" s="12" t="inlineStr">
        <is>
          <t>10. Trigonometry</t>
        </is>
      </c>
      <c r="B139" s="12" t="inlineStr">
        <is>
          <t>10. Trigonometry</t>
        </is>
      </c>
      <c r="C139" s="13" t="inlineStr">
        <is>
          <t>Simple Trigonometric Equations [MI45.10]</t>
        </is>
      </c>
      <c r="D139" s="12" t="inlineStr">
        <is>
          <t>This nugget has learning material and questions covering the topic of Simple Trigonometric Equations.</t>
        </is>
      </c>
      <c r="E139" s="12" t="inlineStr">
        <is>
          <t>8023c2cb-c52c-4625-9d46-566493a64ed1</t>
        </is>
      </c>
    </row>
    <row r="140" ht="45" customHeight="1">
      <c r="A140" s="12" t="inlineStr">
        <is>
          <t>10. Functions</t>
        </is>
      </c>
      <c r="B140" s="12" t="inlineStr">
        <is>
          <t>10. Functions</t>
        </is>
      </c>
      <c r="C140" s="13" t="inlineStr">
        <is>
          <t>Plotting Simple Quadratic Graphs 1: y = ax² + c [MF24.01]</t>
        </is>
      </c>
      <c r="D140" s="12" t="inlineStr">
        <is>
          <t>This nugget has learning material and questions covering the topic of Plotting Simple Quadratic Graphs 1.</t>
        </is>
      </c>
      <c r="E140" s="12" t="inlineStr">
        <is>
          <t>e2a768aa-4a2a-4716-a804-f985a2ee1fbe</t>
        </is>
      </c>
    </row>
    <row r="141" ht="45" customHeight="1">
      <c r="A141" s="12" t="inlineStr">
        <is>
          <t>10. Functions</t>
        </is>
      </c>
      <c r="B141" s="12" t="inlineStr">
        <is>
          <t>10. Functions</t>
        </is>
      </c>
      <c r="C141" s="13" t="inlineStr">
        <is>
          <t>Plotting Simple Quadratic Graphs 2: y = ax² + bx + c [MF24.02]</t>
        </is>
      </c>
      <c r="D141" s="12" t="inlineStr">
        <is>
          <t>This nugget has learning material and questions covering the topic of Plotting Simple Quadratic Graphs 2.</t>
        </is>
      </c>
      <c r="E141" s="12" t="inlineStr">
        <is>
          <t>f774a3dd-442f-4ec7-8f6b-253c30e6dcc9</t>
        </is>
      </c>
    </row>
    <row r="142" ht="45" customHeight="1">
      <c r="A142" s="12" t="inlineStr">
        <is>
          <t>10. Functions</t>
        </is>
      </c>
      <c r="B142" s="12" t="inlineStr">
        <is>
          <t>10. Functions</t>
        </is>
      </c>
      <c r="C142" s="13" t="inlineStr">
        <is>
          <t>Quadratic Graphs: Finding the y-intercept [MF24.03]</t>
        </is>
      </c>
      <c r="D142" s="12" t="inlineStr">
        <is>
          <t>This nugget has learning material and questions covering the topic of Quadratic Graphs: Finding the y-intercept.</t>
        </is>
      </c>
      <c r="E142" s="12" t="inlineStr">
        <is>
          <t>95f9a652-8312-4611-84e8-8a305b0412f7</t>
        </is>
      </c>
    </row>
    <row r="143" ht="45" customHeight="1">
      <c r="A143" s="12" t="inlineStr">
        <is>
          <t>10. Functions</t>
        </is>
      </c>
      <c r="B143" s="12" t="inlineStr">
        <is>
          <t>10. Functions</t>
        </is>
      </c>
      <c r="C143" s="13" t="inlineStr">
        <is>
          <t>Quadratic Graphs: Finding the Line of Symmetry [MF24.04]</t>
        </is>
      </c>
      <c r="D143" s="12" t="inlineStr">
        <is>
          <t>This nugget has learning material and questions covering the topic of Quadratic Graphs: Finding the Line of Symmetry.</t>
        </is>
      </c>
      <c r="E143" s="12" t="inlineStr">
        <is>
          <t>af9d0b91-9ee0-493b-9801-613fbe839e75</t>
        </is>
      </c>
    </row>
    <row r="144" ht="45" customHeight="1">
      <c r="A144" s="12" t="inlineStr">
        <is>
          <t>10. Functions</t>
        </is>
      </c>
      <c r="B144" s="12" t="inlineStr">
        <is>
          <t>10. Functions</t>
        </is>
      </c>
      <c r="C144" s="13" t="inlineStr">
        <is>
          <t>Quadratic Graphs: Finding the Turning Point [MF24.05]</t>
        </is>
      </c>
      <c r="D144" s="12" t="inlineStr">
        <is>
          <t>This nugget has learning material and questions covering the topic of Quadratic Graphs: Finding the Turning Point.</t>
        </is>
      </c>
      <c r="E144" s="12" t="inlineStr">
        <is>
          <t>434f1813-cf5b-46d0-bba9-962ed980f817</t>
        </is>
      </c>
    </row>
    <row r="145" ht="45" customHeight="1">
      <c r="A145" s="12" t="inlineStr">
        <is>
          <t>10. Functions</t>
        </is>
      </c>
      <c r="B145" s="12" t="inlineStr">
        <is>
          <t>10. Functions</t>
        </is>
      </c>
      <c r="C145" s="13" t="inlineStr">
        <is>
          <t>Quadratic Graphs: Finding the Roots [MF24.06]</t>
        </is>
      </c>
      <c r="D145" s="12" t="inlineStr">
        <is>
          <t>This nugget has learning material and questions covering the topic of Quadratic Graphs: Finding the Roots.</t>
        </is>
      </c>
      <c r="E145" s="12" t="inlineStr">
        <is>
          <t>015b471e-d355-4ed4-b382-1aa69a73605f</t>
        </is>
      </c>
    </row>
    <row r="146" ht="45" customHeight="1">
      <c r="A146" s="12" t="inlineStr">
        <is>
          <t>10. Functions</t>
        </is>
      </c>
      <c r="B146" s="12" t="inlineStr">
        <is>
          <t>10. Functions</t>
        </is>
      </c>
      <c r="C146" s="13" t="inlineStr">
        <is>
          <t>Plotting Reciprocal Graphs [MF24.08]</t>
        </is>
      </c>
      <c r="D146" s="12" t="inlineStr">
        <is>
          <t>This nugget has learning material and questions covering the topic of Plotting Reciprocal Graphs.</t>
        </is>
      </c>
      <c r="E146" s="12" t="inlineStr">
        <is>
          <t>452b5cac-ca80-4c9b-83dc-71578f3f3c98</t>
        </is>
      </c>
    </row>
    <row r="147" ht="45" customHeight="1">
      <c r="A147" s="12" t="inlineStr">
        <is>
          <t>10. Functions</t>
        </is>
      </c>
      <c r="B147" s="12" t="inlineStr">
        <is>
          <t>10. Functions</t>
        </is>
      </c>
      <c r="C147" s="13" t="inlineStr">
        <is>
          <t>Plotting Exponential Graphs [MH24.23]</t>
        </is>
      </c>
      <c r="D147" s="12" t="inlineStr">
        <is>
          <t>This nugget has learning material and questions covering the topic of Plotting Exponential Graphs.</t>
        </is>
      </c>
      <c r="E147" s="12" t="inlineStr">
        <is>
          <t>75a48373-ae76-42b7-8589-5c2cf0b49e65</t>
        </is>
      </c>
    </row>
    <row r="148" ht="45" customHeight="1">
      <c r="A148" s="12" t="inlineStr">
        <is>
          <t>10. Functions</t>
        </is>
      </c>
      <c r="B148" s="12" t="inlineStr">
        <is>
          <t>10. Functions</t>
        </is>
      </c>
      <c r="C148" s="13" t="inlineStr">
        <is>
          <t>Transforming Graphs: Translating Vertical [MH24.24]</t>
        </is>
      </c>
      <c r="D148" s="12" t="inlineStr">
        <is>
          <t>This nugget has learning material and questions covering the topic of Transforming Graphs: Translating Vertical.</t>
        </is>
      </c>
      <c r="E148" s="12" t="inlineStr">
        <is>
          <t>89c8277d-29d9-4f2d-8696-126e5a88fe21</t>
        </is>
      </c>
    </row>
    <row r="149" ht="45" customHeight="1">
      <c r="A149" s="12" t="inlineStr">
        <is>
          <t>10. Functions</t>
        </is>
      </c>
      <c r="B149" s="12" t="inlineStr">
        <is>
          <t>10. Functions</t>
        </is>
      </c>
      <c r="C149" s="13" t="inlineStr">
        <is>
          <t>Transforming Graphs: Stretching y-direction [MH24.27]</t>
        </is>
      </c>
      <c r="D149" s="12" t="inlineStr">
        <is>
          <t>This nugget has learning material and questions covering the topic of Transforming Graphs: Stretching y-direction.</t>
        </is>
      </c>
      <c r="E149" s="12" t="inlineStr">
        <is>
          <t>83dba513-e488-4c97-a8b2-82c6909e8197</t>
        </is>
      </c>
    </row>
    <row r="150" ht="45" customHeight="1">
      <c r="A150" s="12" t="inlineStr">
        <is>
          <t>10. Functions</t>
        </is>
      </c>
      <c r="B150" s="12" t="inlineStr">
        <is>
          <t>10. Functions</t>
        </is>
      </c>
      <c r="C150" s="13" t="inlineStr">
        <is>
          <t>Trigonometric Functions: Sin Graph [MH24.18]</t>
        </is>
      </c>
      <c r="D150" s="12" t="inlineStr">
        <is>
          <t>This nugget has learning material and questions covering the topic of Trigonometric Functions: Sin Graph.</t>
        </is>
      </c>
      <c r="E150" s="12" t="inlineStr">
        <is>
          <t>761c05e9-baae-475f-876f-b61b28dbc796</t>
        </is>
      </c>
    </row>
    <row r="151" ht="45" customHeight="1">
      <c r="A151" s="12" t="inlineStr">
        <is>
          <t>10. Functions</t>
        </is>
      </c>
      <c r="B151" s="12" t="inlineStr">
        <is>
          <t>10. Functions</t>
        </is>
      </c>
      <c r="C151" s="13" t="inlineStr">
        <is>
          <t>Trigonometric Functions: Cos Graph [MH24.19]</t>
        </is>
      </c>
      <c r="D151" s="12" t="inlineStr">
        <is>
          <t>This nugget has learning material and questions covering the topic of Trigonometric Functions: Cos Graph.</t>
        </is>
      </c>
      <c r="E151" s="12" t="inlineStr">
        <is>
          <t>25966660-42e0-485a-b3b5-fcd22ec24ef2</t>
        </is>
      </c>
    </row>
    <row r="152" ht="45" customHeight="1">
      <c r="A152" s="12" t="inlineStr">
        <is>
          <t>10. Functions</t>
        </is>
      </c>
      <c r="B152" s="12" t="inlineStr">
        <is>
          <t>10. Functions</t>
        </is>
      </c>
      <c r="C152" s="13" t="inlineStr">
        <is>
          <t>Trigonometric Functions: Tan Graph [MH24.20]</t>
        </is>
      </c>
      <c r="D152" s="12" t="inlineStr">
        <is>
          <t>This nugget has learning material and questions covering the topic of Trigonometric Functions: Tan Graph.</t>
        </is>
      </c>
      <c r="E152" s="12" t="inlineStr">
        <is>
          <t>b02b00da-2d11-402d-9bc4-0ccfdd8a39a6</t>
        </is>
      </c>
    </row>
    <row r="153" ht="45" customHeight="1">
      <c r="A153" s="12" t="inlineStr">
        <is>
          <t>10. Functions</t>
        </is>
      </c>
      <c r="B153" s="12" t="inlineStr">
        <is>
          <t>10. Functions</t>
        </is>
      </c>
      <c r="C153" s="13" t="inlineStr">
        <is>
          <t>Trigonometric Functions: Mixed [MH24.37]</t>
        </is>
      </c>
      <c r="D153" s="12" t="inlineStr">
        <is>
          <t>This nugget tests understanding of the sine, cosine and tangent graphs including their key features, symmetry and asymptotes.</t>
        </is>
      </c>
      <c r="E153" s="12" t="inlineStr">
        <is>
          <t>d069c7c1-f953-4974-b436-4d438b22a977</t>
        </is>
      </c>
    </row>
    <row r="154" ht="45" customHeight="1">
      <c r="A154" s="12" t="inlineStr">
        <is>
          <t>10. Euclidean Geometry</t>
        </is>
      </c>
      <c r="B154" s="12" t="inlineStr">
        <is>
          <t>10. Euclidean Geometry</t>
        </is>
      </c>
      <c r="C154" s="13" t="inlineStr">
        <is>
          <t>Angles in Parallel Lines 1 [MF27.11]</t>
        </is>
      </c>
      <c r="D154" s="12" t="inlineStr">
        <is>
          <t>This nugget has learning material and questions covering the topic of Angles in Parallel Lines.</t>
        </is>
      </c>
      <c r="E154" s="12" t="inlineStr">
        <is>
          <t>b387a117-3671-4c7e-8a2b-11b65b40039e</t>
        </is>
      </c>
    </row>
    <row r="155" ht="45" customHeight="1">
      <c r="A155" s="12" t="inlineStr">
        <is>
          <t>10. Euclidean Geometry</t>
        </is>
      </c>
      <c r="B155" s="12" t="inlineStr">
        <is>
          <t>10. Euclidean Geometry</t>
        </is>
      </c>
      <c r="C155" s="13" t="inlineStr">
        <is>
          <t>Angles in Parallel Lines 2 [MF27.12]</t>
        </is>
      </c>
      <c r="D155" s="12" t="inlineStr">
        <is>
          <t>This nugget has learning material and questions covering the topic of Angles in Parallel Lines with Algebra.</t>
        </is>
      </c>
      <c r="E155" s="12" t="inlineStr">
        <is>
          <t>cafa9d8b-f39d-4c4a-84b7-73bc23395f08</t>
        </is>
      </c>
    </row>
    <row r="156" ht="45" customHeight="1">
      <c r="A156" s="12" t="inlineStr">
        <is>
          <t>10. Euclidean Geometry</t>
        </is>
      </c>
      <c r="B156" s="12" t="inlineStr">
        <is>
          <t>10. Euclidean Geometry</t>
        </is>
      </c>
      <c r="C156" s="13" t="inlineStr">
        <is>
          <t>Angles in a Triangle 4: Including Angles in Parallel Lines [MF28.04]</t>
        </is>
      </c>
      <c r="D156" s="12" t="inlineStr">
        <is>
          <t>This nugget has learning material and questions covering the topic of Angles in a Triangle 4.</t>
        </is>
      </c>
      <c r="E156" s="12" t="inlineStr">
        <is>
          <t>44843b3c-0c44-4842-9ffe-9b0981d6b4f4</t>
        </is>
      </c>
    </row>
    <row r="157" ht="45" customHeight="1">
      <c r="A157" s="12" t="inlineStr">
        <is>
          <t>10. Euclidean Geometry</t>
        </is>
      </c>
      <c r="B157" s="12" t="inlineStr">
        <is>
          <t>10. Euclidean Geometry</t>
        </is>
      </c>
      <c r="C157" s="13" t="inlineStr">
        <is>
          <t>Angles in Quadrilaterals [MF28.05]</t>
        </is>
      </c>
      <c r="D157" s="12" t="inlineStr">
        <is>
          <t>This nugget has learning material and questions covering the topic of Angles in Quadrilaterals.</t>
        </is>
      </c>
      <c r="E157" s="12" t="inlineStr">
        <is>
          <t>bb323893-8b60-49ad-bc1a-70bced6513ea</t>
        </is>
      </c>
    </row>
    <row r="158" ht="45" customHeight="1">
      <c r="A158" s="12" t="inlineStr">
        <is>
          <t>10. Euclidean Geometry</t>
        </is>
      </c>
      <c r="B158" s="12" t="inlineStr">
        <is>
          <t>10. Euclidean Geometry</t>
        </is>
      </c>
      <c r="C158" s="13" t="inlineStr">
        <is>
          <t>Interior Angles in Irregular Shapes [MF28.09]</t>
        </is>
      </c>
      <c r="D158" s="12" t="inlineStr">
        <is>
          <t>This nugget has learning material and questions covering the topic of Interior Angles in Irregular Shapes.</t>
        </is>
      </c>
      <c r="E158" s="12" t="inlineStr">
        <is>
          <t>f0194ab2-3f38-4dc6-97be-2b2f1a5e0dbc</t>
        </is>
      </c>
    </row>
    <row r="159" ht="45" customHeight="1">
      <c r="A159" s="12" t="inlineStr">
        <is>
          <t>10. Euclidean Geometry</t>
        </is>
      </c>
      <c r="B159" s="12" t="inlineStr">
        <is>
          <t>10. Euclidean Geometry</t>
        </is>
      </c>
      <c r="C159" s="13" t="inlineStr">
        <is>
          <t>Exterior Angles [MF28.10]</t>
        </is>
      </c>
      <c r="D159" s="12" t="inlineStr">
        <is>
          <t>This nugget has learning material and questions covering the topic of Exterior Angles.</t>
        </is>
      </c>
      <c r="E159" s="12" t="inlineStr">
        <is>
          <t>2a35ef08-cec5-4b26-97e8-02622fa38989</t>
        </is>
      </c>
    </row>
    <row r="160" ht="45" customHeight="1">
      <c r="A160" s="12" t="inlineStr">
        <is>
          <t>10. Euclidean Geometry</t>
        </is>
      </c>
      <c r="B160" s="12" t="inlineStr">
        <is>
          <t>10. Euclidean Geometry</t>
        </is>
      </c>
      <c r="C160" s="13" t="inlineStr">
        <is>
          <t>Using Multiple Rules with Angles in Polygons [MF28.11]</t>
        </is>
      </c>
      <c r="D160" s="12" t="inlineStr">
        <is>
          <t>This nugget has learning material and questions covering the topic of Using Multiple Rules with Angles in Polygons.</t>
        </is>
      </c>
      <c r="E160" s="12" t="inlineStr">
        <is>
          <t>78524392-5557-4385-b643-a317ad7a7826</t>
        </is>
      </c>
    </row>
    <row r="161" ht="45" customHeight="1">
      <c r="A161" s="12" t="inlineStr">
        <is>
          <t>10. Euclidean Geometry</t>
        </is>
      </c>
      <c r="B161" s="12" t="inlineStr">
        <is>
          <t>10. Euclidean Geometry</t>
        </is>
      </c>
      <c r="C161" s="13" t="inlineStr">
        <is>
          <t>Congruent Triangles [MF29.07]</t>
        </is>
      </c>
      <c r="D161" s="12" t="inlineStr">
        <is>
          <t>This nugget has learning material and questions covering the topic of Congruent Triangles.</t>
        </is>
      </c>
      <c r="E161" s="12" t="inlineStr">
        <is>
          <t>6f4a6762-f4cb-4ea3-bde0-8307633c25a7</t>
        </is>
      </c>
    </row>
    <row r="162" ht="45" customHeight="1">
      <c r="A162" s="12" t="inlineStr">
        <is>
          <t>10. Euclidean Geometry</t>
        </is>
      </c>
      <c r="B162" s="12" t="inlineStr">
        <is>
          <t>10. Euclidean Geometry</t>
        </is>
      </c>
      <c r="C162" s="13" t="inlineStr">
        <is>
          <t>Similar Triangles 1: Same Orientation [MF43.05]</t>
        </is>
      </c>
      <c r="D162" s="12" t="inlineStr">
        <is>
          <t>This nugget has learning material and questions covering the topic of Similar Triangles 1.</t>
        </is>
      </c>
      <c r="E162" s="12" t="inlineStr">
        <is>
          <t>9216f0b5-a6f5-4b0f-a7b5-985e20809b00</t>
        </is>
      </c>
    </row>
    <row r="163" ht="45" customHeight="1">
      <c r="A163" s="12" t="inlineStr">
        <is>
          <t>10. Euclidean Geometry</t>
        </is>
      </c>
      <c r="B163" s="12" t="inlineStr">
        <is>
          <t>10. Euclidean Geometry</t>
        </is>
      </c>
      <c r="C163" s="13" t="inlineStr">
        <is>
          <t>Similar Triangles 2: Different Orientations [MF43.06]</t>
        </is>
      </c>
      <c r="D163" s="12" t="inlineStr">
        <is>
          <t>This nugget has learning material and questions covering the topic of Similar Triangles 2.</t>
        </is>
      </c>
      <c r="E163" s="12" t="inlineStr">
        <is>
          <t>6867d474-bcd7-49bb-8fa7-aadd757d2011</t>
        </is>
      </c>
    </row>
    <row r="164" ht="45" customHeight="1">
      <c r="A164" s="12" t="inlineStr">
        <is>
          <t>10. Euclidean Geometry</t>
        </is>
      </c>
      <c r="B164" s="12" t="inlineStr">
        <is>
          <t>10. Euclidean Geometry</t>
        </is>
      </c>
      <c r="C164" s="13" t="inlineStr">
        <is>
          <t>Types of Quadrilateral [MF26.09]</t>
        </is>
      </c>
      <c r="D164" s="12" t="inlineStr">
        <is>
          <t>This nugget has learning material and questions covering the topic of Types of Quadrilateral.</t>
        </is>
      </c>
      <c r="E164" s="12" t="inlineStr">
        <is>
          <t>fadbc8cc-10cb-41e2-b5d6-c655f0bc9125</t>
        </is>
      </c>
    </row>
    <row r="165" ht="45" customHeight="1">
      <c r="A165" s="12" t="inlineStr">
        <is>
          <t>10. Euclidean Geometry</t>
        </is>
      </c>
      <c r="B165" s="12" t="inlineStr">
        <is>
          <t>10. Euclidean Geometry</t>
        </is>
      </c>
      <c r="C165" s="13" t="inlineStr">
        <is>
          <t>Quadrilateral Facts [MF29.03]</t>
        </is>
      </c>
      <c r="D165" s="12" t="inlineStr">
        <is>
          <t>This nugget has learning material and questions covering the topic of Quadrilateral Facts.</t>
        </is>
      </c>
      <c r="E165" s="12" t="inlineStr">
        <is>
          <t>7074d2e7-ea6b-498d-92c2-0893923d21b7</t>
        </is>
      </c>
    </row>
    <row r="166" ht="45" customHeight="1">
      <c r="A166" s="12" t="inlineStr">
        <is>
          <t>10. Analytical Geometry</t>
        </is>
      </c>
      <c r="B166" s="12" t="inlineStr">
        <is>
          <t>10. Analytical Geometry</t>
        </is>
      </c>
      <c r="C166" s="13" t="inlineStr">
        <is>
          <t>Pythagoras' Theorem [MF44.01]</t>
        </is>
      </c>
      <c r="D166" s="12" t="inlineStr">
        <is>
          <t>This nugget has learning material and questions covering the topic of Pythagoras' Theorem.</t>
        </is>
      </c>
      <c r="E166" s="12" t="inlineStr">
        <is>
          <t>0bb6869a-7a46-44e8-8bb8-e38029185c0d</t>
        </is>
      </c>
    </row>
    <row r="167" ht="45" customHeight="1">
      <c r="A167" s="12" t="inlineStr">
        <is>
          <t>10. Analytical Geometry</t>
        </is>
      </c>
      <c r="B167" s="12" t="inlineStr">
        <is>
          <t>10. Analytical Geometry</t>
        </is>
      </c>
      <c r="C167" s="13" t="inlineStr">
        <is>
          <t>Pythagoras: Finding the Hypotenuse [MF44.02]</t>
        </is>
      </c>
      <c r="D167" s="12" t="inlineStr">
        <is>
          <t>This nugget has learning material and questions covering the topic of Pythagoras: Finding the Hypotenuse.</t>
        </is>
      </c>
      <c r="E167" s="12" t="inlineStr">
        <is>
          <t>6f11bb1a-8535-473a-ae16-391fe5fd06d3</t>
        </is>
      </c>
    </row>
    <row r="168" ht="45" customHeight="1">
      <c r="A168" s="12" t="inlineStr">
        <is>
          <t>10. Analytical Geometry</t>
        </is>
      </c>
      <c r="B168" s="12" t="inlineStr">
        <is>
          <t>10. Analytical Geometry</t>
        </is>
      </c>
      <c r="C168" s="13" t="inlineStr">
        <is>
          <t>Pythagoras: Using Coordinates [MF44.05]</t>
        </is>
      </c>
      <c r="D168" s="12" t="inlineStr">
        <is>
          <t>This nugget has learning material and questions covering the topic of Pythagoras: Using Coordinates.</t>
        </is>
      </c>
      <c r="E168" s="12" t="inlineStr">
        <is>
          <t>de2872c4-dd07-495d-b51a-9cdf5b67b99b</t>
        </is>
      </c>
    </row>
    <row r="169" ht="45" customHeight="1">
      <c r="A169" s="12" t="inlineStr">
        <is>
          <t>10. Analytical Geometry</t>
        </is>
      </c>
      <c r="B169" s="12" t="inlineStr">
        <is>
          <t>10. Analytical Geometry</t>
        </is>
      </c>
      <c r="C169" s="13" t="inlineStr">
        <is>
          <t>Finding the Gradient of a Line Segment: Using the Graph [MF23.08]</t>
        </is>
      </c>
      <c r="D169" s="12" t="inlineStr">
        <is>
          <t>This nugget has learning material and questions covering the topic of Finding the Gradient of a Line Segment: Using the Graph.</t>
        </is>
      </c>
      <c r="E169" s="12" t="inlineStr">
        <is>
          <t>b539239e-ac53-4d0a-b6a0-0514dc5aa5b2</t>
        </is>
      </c>
    </row>
    <row r="170" ht="45" customHeight="1">
      <c r="A170" s="12" t="inlineStr">
        <is>
          <t>10. Analytical Geometry</t>
        </is>
      </c>
      <c r="B170" s="12" t="inlineStr">
        <is>
          <t>10. Analytical Geometry</t>
        </is>
      </c>
      <c r="C170" s="13" t="inlineStr">
        <is>
          <t>Finding the Gradient of a Line Segment: Using the Formula [MF23.09]</t>
        </is>
      </c>
      <c r="D170" s="12" t="inlineStr">
        <is>
          <t>This nugget has learning material and questions covering the topic of Finding the Gradient of a Line Segment: Using the Formula.</t>
        </is>
      </c>
      <c r="E170" s="12" t="inlineStr">
        <is>
          <t>2846c87d-9f3b-4d62-877a-d1d123249545</t>
        </is>
      </c>
    </row>
    <row r="171" ht="45" customHeight="1">
      <c r="A171" s="12" t="inlineStr">
        <is>
          <t>10. Analytical Geometry</t>
        </is>
      </c>
      <c r="B171" s="12" t="inlineStr">
        <is>
          <t>10. Analytical Geometry</t>
        </is>
      </c>
      <c r="C171" s="13" t="inlineStr">
        <is>
          <t>Finding Parallel Lines [MF23.16]</t>
        </is>
      </c>
      <c r="D171" s="12" t="inlineStr">
        <is>
          <t>This nugget has learning material and questions covering the topic of Finding Parallel Lines.</t>
        </is>
      </c>
      <c r="E171" s="12" t="inlineStr">
        <is>
          <t>c856bc16-419d-4bb2-a601-0c40257288da</t>
        </is>
      </c>
    </row>
    <row r="172" ht="45" customHeight="1">
      <c r="A172" s="12" t="inlineStr">
        <is>
          <t>10. Analytical Geometry</t>
        </is>
      </c>
      <c r="B172" s="12" t="inlineStr">
        <is>
          <t>10. Analytical Geometry</t>
        </is>
      </c>
      <c r="C172" s="13" t="inlineStr">
        <is>
          <t>Finding Perpendicular Lines 1: Gradient [MH23.21]</t>
        </is>
      </c>
      <c r="D172" s="12" t="inlineStr">
        <is>
          <t>This nugget has learning material and questions covering the topic of Finding Perpendicular Lines 1.</t>
        </is>
      </c>
      <c r="E172" s="12" t="inlineStr">
        <is>
          <t>f42edb11-68ea-428b-82b1-f239fba6f3df</t>
        </is>
      </c>
    </row>
    <row r="173" ht="45" customHeight="1">
      <c r="A173" s="12" t="inlineStr">
        <is>
          <t>10. Analytical Geometry</t>
        </is>
      </c>
      <c r="B173" s="12" t="inlineStr">
        <is>
          <t>10. Analytical Geometry</t>
        </is>
      </c>
      <c r="C173" s="13" t="inlineStr">
        <is>
          <t>Finding Perpendicular Lines 2: Equation [MH23.22]</t>
        </is>
      </c>
      <c r="D173" s="12" t="inlineStr">
        <is>
          <t>This nugget has learning material and questions covering the topic of Finding Perpendicular Lines 2.</t>
        </is>
      </c>
      <c r="E173" s="12" t="inlineStr">
        <is>
          <t>547b6eb1-dbdf-46d6-913f-01eaa915e085</t>
        </is>
      </c>
    </row>
    <row r="174" ht="45" customHeight="1">
      <c r="A174" s="12" t="inlineStr">
        <is>
          <t>10. Analytical Geometry</t>
        </is>
      </c>
      <c r="B174" s="12" t="inlineStr">
        <is>
          <t>10. Analytical Geometry</t>
        </is>
      </c>
      <c r="C174" s="13" t="inlineStr">
        <is>
          <t>Midpoint of a Line Segment [MF23.03]</t>
        </is>
      </c>
      <c r="D174" s="12" t="inlineStr">
        <is>
          <t>This nugget has learning material and questions covering the topic of Midpoint of a Line Segment.</t>
        </is>
      </c>
      <c r="E174" s="12" t="inlineStr">
        <is>
          <t>fb84870a-fb43-4c0b-ac28-99c3a02d0fe9</t>
        </is>
      </c>
    </row>
    <row r="175" ht="45" customHeight="1">
      <c r="A175" s="12" t="inlineStr">
        <is>
          <t>10. Finance and Growth</t>
        </is>
      </c>
      <c r="B175" s="12" t="inlineStr">
        <is>
          <t>10. Finance and Growth</t>
        </is>
      </c>
      <c r="C175" s="13" t="inlineStr">
        <is>
          <t>Repeated Percentage Increase and Decrease (Calculator) [MF11.05]</t>
        </is>
      </c>
      <c r="D175" s="12" t="inlineStr">
        <is>
          <t>This nugget has learning material and questions covering the topic of Repeated Percentage Increase and Decrease (Calculator).</t>
        </is>
      </c>
      <c r="E175" s="12" t="inlineStr">
        <is>
          <t>0025156c-c2a0-4ce7-b055-ce84fe9b7f08</t>
        </is>
      </c>
    </row>
    <row r="176" ht="45" customHeight="1">
      <c r="A176" s="12" t="inlineStr">
        <is>
          <t>10. Finance and Growth</t>
        </is>
      </c>
      <c r="B176" s="12" t="inlineStr">
        <is>
          <t>10. Finance and Growth</t>
        </is>
      </c>
      <c r="C176" s="13" t="inlineStr">
        <is>
          <t>Simple Interest (Calculator) [MF11.06]</t>
        </is>
      </c>
      <c r="D176" s="12" t="inlineStr">
        <is>
          <t>This nugget has learning material and questions covering the topic of Simple Interest (Calculator).</t>
        </is>
      </c>
      <c r="E176" s="12" t="inlineStr">
        <is>
          <t>d4c388b5-dfeb-478f-8e41-fc8493e03084</t>
        </is>
      </c>
    </row>
    <row r="177" ht="45" customHeight="1">
      <c r="A177" s="12" t="inlineStr">
        <is>
          <t>10. Finance and Growth</t>
        </is>
      </c>
      <c r="B177" s="12" t="inlineStr">
        <is>
          <t>10. Finance and Growth</t>
        </is>
      </c>
      <c r="C177" s="13" t="inlineStr">
        <is>
          <t>Compound Interest (Calculator) [MF11.07]</t>
        </is>
      </c>
      <c r="D177" s="12" t="inlineStr">
        <is>
          <t>This nugget has learning material and questions covering the topic of Compound Interest  (Calculator).</t>
        </is>
      </c>
      <c r="E177" s="12" t="inlineStr">
        <is>
          <t>2f2de45f-d1b6-44cb-a724-8aa056fc2f3c</t>
        </is>
      </c>
    </row>
    <row r="178" ht="45" customHeight="1">
      <c r="A178" s="12" t="inlineStr">
        <is>
          <t>10. Finance and Growth</t>
        </is>
      </c>
      <c r="B178" s="12" t="inlineStr">
        <is>
          <t>10. Finance and Growth</t>
        </is>
      </c>
      <c r="C178" s="13" t="inlineStr">
        <is>
          <t>Depreciation (Calculator) [MF11.08]</t>
        </is>
      </c>
      <c r="D178" s="12" t="inlineStr">
        <is>
          <t>This nugget has learning material and questions covering the topic of Depreciation (Calculator).</t>
        </is>
      </c>
      <c r="E178" s="12" t="inlineStr">
        <is>
          <t>e188deb2-3742-4dfc-9417-6fd71a92a432</t>
        </is>
      </c>
    </row>
    <row r="179" ht="45" customHeight="1">
      <c r="A179" s="12" t="inlineStr">
        <is>
          <t>10. Finance and Growth</t>
        </is>
      </c>
      <c r="B179" s="12" t="inlineStr">
        <is>
          <t>10. Finance and Growth</t>
        </is>
      </c>
      <c r="C179" s="13" t="inlineStr">
        <is>
          <t>Compound Interest and Depreciation (Calculator) [MF11.09]</t>
        </is>
      </c>
      <c r="D179" s="12" t="inlineStr">
        <is>
          <t>This nugget has learning material and questions covering the topic of Compound Interest and Depreciation (Calculator).</t>
        </is>
      </c>
      <c r="E179" s="12" t="inlineStr">
        <is>
          <t>dadf798e-bee4-4b5a-9933-3817a83c381a</t>
        </is>
      </c>
    </row>
    <row r="180" ht="45" customHeight="1">
      <c r="A180" s="12" t="inlineStr">
        <is>
          <t>10. Finance and Growth</t>
        </is>
      </c>
      <c r="B180" s="12" t="inlineStr">
        <is>
          <t>10. Finance and Growth</t>
        </is>
      </c>
      <c r="C180" s="13" t="inlineStr">
        <is>
          <t>Simple and Compound Interest (Calculator) [MF11.10]</t>
        </is>
      </c>
      <c r="D180" s="12" t="inlineStr">
        <is>
          <t>This nugget has learning material and questions covering the topic of Simple and Compound Interest (Calculator).</t>
        </is>
      </c>
      <c r="E180" s="12" t="inlineStr">
        <is>
          <t>a9311ade-7c87-412b-b9bf-047723d068da</t>
        </is>
      </c>
    </row>
    <row r="181" ht="45" customHeight="1">
      <c r="A181" s="12" t="inlineStr">
        <is>
          <t>10. Finance and Growth</t>
        </is>
      </c>
      <c r="B181" s="12" t="inlineStr">
        <is>
          <t>10. Finance and Growth</t>
        </is>
      </c>
      <c r="C181" s="13" t="inlineStr">
        <is>
          <t>Hire Purchase [MM3.09]</t>
        </is>
      </c>
      <c r="D181" s="12" t="inlineStr">
        <is>
          <t xml:space="preserve">This nugget contains learning material and questions on hire purchase agreements, including the difference in cost between buying in cash and buying on hire purchase. </t>
        </is>
      </c>
      <c r="E181" s="12" t="inlineStr">
        <is>
          <t>773cffc0-79fe-494c-935a-e37755b4c662</t>
        </is>
      </c>
    </row>
    <row r="182" ht="45" customHeight="1">
      <c r="A182" s="12" t="inlineStr">
        <is>
          <t>10. Finance and Growth</t>
        </is>
      </c>
      <c r="B182" s="12" t="inlineStr">
        <is>
          <t>10. Finance and Growth</t>
        </is>
      </c>
      <c r="C182" s="13" t="inlineStr">
        <is>
          <t>Inflation (RPI &amp; CPI) [MM5.02]</t>
        </is>
      </c>
      <c r="D182" s="12" t="inlineStr">
        <is>
          <t xml:space="preserve">This nugget includes information about how baskets of good are used to calculate RPI and CPI. It also includes calculations using inflation indices. </t>
        </is>
      </c>
      <c r="E182" s="12" t="inlineStr">
        <is>
          <t>31f0cf8d-e7a2-40dc-b2b3-1534d9b55282</t>
        </is>
      </c>
    </row>
    <row r="183" ht="45" customHeight="1">
      <c r="A183" s="12" t="inlineStr">
        <is>
          <t>10. Finance and Growth</t>
        </is>
      </c>
      <c r="B183" s="12" t="inlineStr">
        <is>
          <t>10. Finance and Growth</t>
        </is>
      </c>
      <c r="C183" s="13" t="inlineStr">
        <is>
          <t>Exchange Rates [MM5.01]</t>
        </is>
      </c>
      <c r="D183" s="12" t="inlineStr">
        <is>
          <t xml:space="preserve">This nugget includes information on how exchange rates vary over time, buying and selling rates, and additional charges applied when exchanging currency such as commission. </t>
        </is>
      </c>
      <c r="E183" s="12" t="inlineStr">
        <is>
          <t>3d545247-4a86-472a-917b-e1041c41fd21</t>
        </is>
      </c>
    </row>
    <row r="184" ht="45" customHeight="1">
      <c r="A184" s="12" t="inlineStr">
        <is>
          <t>10. Statistics</t>
        </is>
      </c>
      <c r="B184" s="12" t="inlineStr">
        <is>
          <t>10. Statistics</t>
        </is>
      </c>
      <c r="C184" s="13" t="inlineStr">
        <is>
          <t>Mode [MF49.01]</t>
        </is>
      </c>
      <c r="D184" s="12" t="inlineStr">
        <is>
          <t>This nugget has learning material and questions covering the topic of Mode.</t>
        </is>
      </c>
      <c r="E184" s="12" t="inlineStr">
        <is>
          <t>31eaa5b8-8126-439a-86de-aff05e1d515f</t>
        </is>
      </c>
    </row>
    <row r="185" ht="45" customHeight="1">
      <c r="A185" s="12" t="inlineStr">
        <is>
          <t>10. Statistics</t>
        </is>
      </c>
      <c r="B185" s="12" t="inlineStr">
        <is>
          <t>10. Statistics</t>
        </is>
      </c>
      <c r="C185" s="13" t="inlineStr">
        <is>
          <t>Median [MF49.02]</t>
        </is>
      </c>
      <c r="D18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85" s="12" t="inlineStr">
        <is>
          <t>d2d30438-773a-4e5c-ba44-d6ec4d36a624</t>
        </is>
      </c>
    </row>
    <row r="186" ht="45" customHeight="1">
      <c r="A186" s="12" t="inlineStr">
        <is>
          <t>10. Statistics</t>
        </is>
      </c>
      <c r="B186" s="12" t="inlineStr">
        <is>
          <t>10. Statistics</t>
        </is>
      </c>
      <c r="C186" s="13" t="inlineStr">
        <is>
          <t>Mean 1: Positive Integers [MF49.03]</t>
        </is>
      </c>
      <c r="D186" s="12" t="inlineStr">
        <is>
          <t>This nugget has learning material and questions covering the topic of Mean 1.</t>
        </is>
      </c>
      <c r="E186" s="12" t="inlineStr">
        <is>
          <t>407bfa05-f281-4ede-ba95-edecac8d9825</t>
        </is>
      </c>
    </row>
    <row r="187" ht="45" customHeight="1">
      <c r="A187" s="12" t="inlineStr">
        <is>
          <t>10. Statistics</t>
        </is>
      </c>
      <c r="B187" s="12" t="inlineStr">
        <is>
          <t>10. Statistics</t>
        </is>
      </c>
      <c r="C187" s="13" t="inlineStr">
        <is>
          <t>Mean 2: Decimals and Negatives [MF49.04]</t>
        </is>
      </c>
      <c r="D187" s="12" t="inlineStr">
        <is>
          <t>This nugget has learning material and questions covering the topic of Mean 2.</t>
        </is>
      </c>
      <c r="E187" s="12" t="inlineStr">
        <is>
          <t>3562309c-7c47-466f-b2cb-69607479baa4</t>
        </is>
      </c>
    </row>
    <row r="188" ht="45" customHeight="1">
      <c r="A188" s="12" t="inlineStr">
        <is>
          <t>10. Statistics</t>
        </is>
      </c>
      <c r="B188" s="12" t="inlineStr">
        <is>
          <t>10. Statistics</t>
        </is>
      </c>
      <c r="C188" s="13" t="inlineStr">
        <is>
          <t>Mean 3: Finding Missing Values [MF49.05]</t>
        </is>
      </c>
      <c r="D188" s="12" t="inlineStr">
        <is>
          <t>This nugget has learning material and questions covering the topic of Mean 3.</t>
        </is>
      </c>
      <c r="E188" s="12" t="inlineStr">
        <is>
          <t>9d8c2557-a888-4a6b-bf79-06f96eab6df7</t>
        </is>
      </c>
    </row>
    <row r="189" ht="45" customHeight="1">
      <c r="A189" s="12" t="inlineStr">
        <is>
          <t>10. Statistics</t>
        </is>
      </c>
      <c r="B189" s="12" t="inlineStr">
        <is>
          <t>10. Statistics</t>
        </is>
      </c>
      <c r="C189" s="13" t="inlineStr">
        <is>
          <t>Mean 4: Changing Means [MF49.06]</t>
        </is>
      </c>
      <c r="D189" s="12" t="inlineStr">
        <is>
          <t>This nugget has learning material and questions covering the topic of Mean 4.</t>
        </is>
      </c>
      <c r="E189" s="12" t="inlineStr">
        <is>
          <t>81d8a488-179f-4a6f-bc14-b811a127327c</t>
        </is>
      </c>
    </row>
    <row r="190" ht="45" customHeight="1">
      <c r="A190" s="12" t="inlineStr">
        <is>
          <t>10. Statistics</t>
        </is>
      </c>
      <c r="B190" s="12" t="inlineStr">
        <is>
          <t>10. Statistics</t>
        </is>
      </c>
      <c r="C190" s="13" t="inlineStr">
        <is>
          <t>Range 1: Positive Integers [MF49.07]</t>
        </is>
      </c>
      <c r="D190" s="12" t="inlineStr">
        <is>
          <t>This nugget has learning material and questions covering the topic of Range 1.</t>
        </is>
      </c>
      <c r="E190" s="12" t="inlineStr">
        <is>
          <t>c06ff0a7-34d3-4d8e-8534-c0761c520acc</t>
        </is>
      </c>
    </row>
    <row r="191" ht="45" customHeight="1">
      <c r="A191" s="12" t="inlineStr">
        <is>
          <t>10. Statistics</t>
        </is>
      </c>
      <c r="B191" s="12" t="inlineStr">
        <is>
          <t>10. Statistics</t>
        </is>
      </c>
      <c r="C191" s="13" t="inlineStr">
        <is>
          <t>Range 2: Decimals and Negatives [MF49.08]</t>
        </is>
      </c>
      <c r="D191" s="12" t="inlineStr">
        <is>
          <t>This nugget has learning material and questions covering the topic of Range 2.</t>
        </is>
      </c>
      <c r="E191" s="12" t="inlineStr">
        <is>
          <t>6b95fc61-2683-49d8-902c-c5bdb628ad7b</t>
        </is>
      </c>
    </row>
    <row r="192" ht="45" customHeight="1">
      <c r="A192" s="12" t="inlineStr">
        <is>
          <t>10. Statistics</t>
        </is>
      </c>
      <c r="B192" s="12" t="inlineStr">
        <is>
          <t>10. Statistics</t>
        </is>
      </c>
      <c r="C192" s="13" t="inlineStr">
        <is>
          <t>Mode from Frequency Table [MF49.10]</t>
        </is>
      </c>
      <c r="D192" s="12" t="inlineStr">
        <is>
          <t>This nugget has learning material and questions covering the topic of Mode from Frequency Table.</t>
        </is>
      </c>
      <c r="E192" s="12" t="inlineStr">
        <is>
          <t>62784caa-f070-498c-8784-89d894cbdac4</t>
        </is>
      </c>
    </row>
    <row r="193" ht="45" customHeight="1">
      <c r="A193" s="12" t="inlineStr">
        <is>
          <t>10. Statistics</t>
        </is>
      </c>
      <c r="B193" s="12" t="inlineStr">
        <is>
          <t>10. Statistics</t>
        </is>
      </c>
      <c r="C193" s="13" t="inlineStr">
        <is>
          <t>Median from Frequency Table [MF49.11]</t>
        </is>
      </c>
      <c r="D193" s="12" t="inlineStr">
        <is>
          <t>This nugget has learning material and questions covering the topic of Median from Frequency Table.</t>
        </is>
      </c>
      <c r="E193" s="12" t="inlineStr">
        <is>
          <t>33c32bbf-d2cd-4f85-b249-3a1615b200c8</t>
        </is>
      </c>
    </row>
    <row r="194" ht="45" customHeight="1">
      <c r="A194" s="12" t="inlineStr">
        <is>
          <t>10. Statistics</t>
        </is>
      </c>
      <c r="B194" s="12" t="inlineStr">
        <is>
          <t>10. Statistics</t>
        </is>
      </c>
      <c r="C194" s="13" t="inlineStr">
        <is>
          <t>Mean from Frequency Table [MF49.12]</t>
        </is>
      </c>
      <c r="D194" s="12" t="inlineStr">
        <is>
          <t>This nugget has learning material and questions covering the topic of Mean from Frequency Table.</t>
        </is>
      </c>
      <c r="E194" s="12" t="inlineStr">
        <is>
          <t>1949a57b-3256-4109-b00c-880acd7c69c7</t>
        </is>
      </c>
    </row>
    <row r="195" ht="45" customHeight="1">
      <c r="A195" s="12" t="inlineStr">
        <is>
          <t>10. Statistics</t>
        </is>
      </c>
      <c r="B195" s="12" t="inlineStr">
        <is>
          <t>10. Statistics</t>
        </is>
      </c>
      <c r="C195" s="13" t="inlineStr">
        <is>
          <t>Range from Frequency Table [MF49.13]</t>
        </is>
      </c>
      <c r="D195" s="12" t="inlineStr">
        <is>
          <t>This nugget has learning material and questions covering the topic of Range from Frequency Table.</t>
        </is>
      </c>
      <c r="E195" s="12" t="inlineStr">
        <is>
          <t>d08ea0b1-7d68-4a92-8f84-83864eb79437</t>
        </is>
      </c>
    </row>
    <row r="196" ht="45" customHeight="1">
      <c r="A196" s="12" t="inlineStr">
        <is>
          <t>10. Statistics</t>
        </is>
      </c>
      <c r="B196" s="12" t="inlineStr">
        <is>
          <t>10. Statistics</t>
        </is>
      </c>
      <c r="C196" s="13" t="inlineStr">
        <is>
          <t>Modal Class from Grouped Frequency Table [MF49.14]</t>
        </is>
      </c>
      <c r="D196" s="12" t="inlineStr">
        <is>
          <t>This nugget has learning material and questions covering the topic of Modal Class from Grouped Frequency Table.</t>
        </is>
      </c>
      <c r="E196" s="12" t="inlineStr">
        <is>
          <t>5c26cefd-98c6-42fe-ab7c-90f47418a87e</t>
        </is>
      </c>
    </row>
    <row r="197" ht="45" customHeight="1">
      <c r="A197" s="12" t="inlineStr">
        <is>
          <t>10. Statistics</t>
        </is>
      </c>
      <c r="B197" s="12" t="inlineStr">
        <is>
          <t>10. Statistics</t>
        </is>
      </c>
      <c r="C197" s="13" t="inlineStr">
        <is>
          <t>Median Class from Grouped Frequency Table [MF49.15]</t>
        </is>
      </c>
      <c r="D197" s="12" t="inlineStr">
        <is>
          <t>This nugget has learning material and questions covering the topic of Median from Grouped Frequency Table.</t>
        </is>
      </c>
      <c r="E197" s="12" t="inlineStr">
        <is>
          <t>2a39e4c9-854f-4092-8e2e-baeebc72a57b</t>
        </is>
      </c>
    </row>
    <row r="198" ht="45" customHeight="1">
      <c r="A198" s="12" t="inlineStr">
        <is>
          <t>10. Statistics</t>
        </is>
      </c>
      <c r="B198" s="12" t="inlineStr">
        <is>
          <t>10. Statistics</t>
        </is>
      </c>
      <c r="C198" s="13" t="inlineStr">
        <is>
          <t>Mean from Grouped Frequency Table 1: Discrete and Continuous Data [MF49.16]</t>
        </is>
      </c>
      <c r="D198" s="12" t="inlineStr">
        <is>
          <t>This nugget has learning material and questions covering the topic of Mean from Grouped Frequency Table 1.</t>
        </is>
      </c>
      <c r="E198" s="12" t="inlineStr">
        <is>
          <t>18d59836-3084-4341-b58a-a669fc307011</t>
        </is>
      </c>
    </row>
    <row r="199" ht="45" customHeight="1">
      <c r="A199" s="12" t="inlineStr">
        <is>
          <t>10. Statistics</t>
        </is>
      </c>
      <c r="B199" s="12" t="inlineStr">
        <is>
          <t>10. Statistics</t>
        </is>
      </c>
      <c r="C199" s="13" t="inlineStr">
        <is>
          <t>Mean from Grouped Frequency Table 2: Continuous Data [MF49.17]</t>
        </is>
      </c>
      <c r="D199" s="12" t="inlineStr">
        <is>
          <t>This nugget has learning material and questions covering the topic of Mean from Grouped Frequency Table 2.</t>
        </is>
      </c>
      <c r="E199" s="12" t="inlineStr">
        <is>
          <t>c3e6f666-9cfb-4401-b535-b9a6d569bc61</t>
        </is>
      </c>
    </row>
    <row r="200" ht="45" customHeight="1">
      <c r="A200" s="12" t="inlineStr">
        <is>
          <t>10. Statistics</t>
        </is>
      </c>
      <c r="B200" s="12" t="inlineStr">
        <is>
          <t>10. Statistics</t>
        </is>
      </c>
      <c r="C200" s="13" t="inlineStr">
        <is>
          <t>Range from Grouped Frequency Table [MF49.18]</t>
        </is>
      </c>
      <c r="D200" s="12" t="inlineStr">
        <is>
          <t>This nugget has learning material and questions covering the topic of Range from Grouped Frequency Table.</t>
        </is>
      </c>
      <c r="E200" s="12" t="inlineStr">
        <is>
          <t>2ca86005-b605-4c23-93d0-a11412a31f6e</t>
        </is>
      </c>
    </row>
    <row r="201" ht="45" customHeight="1">
      <c r="A201" s="12" t="inlineStr">
        <is>
          <t>10. Statistics</t>
        </is>
      </c>
      <c r="B201" s="12" t="inlineStr">
        <is>
          <t>10. Statistics</t>
        </is>
      </c>
      <c r="C201" s="13" t="inlineStr">
        <is>
          <t>Box Plots 1: Interpret [MH60.09]</t>
        </is>
      </c>
      <c r="D201" s="12" t="inlineStr">
        <is>
          <t>This nugget has learning material and questions covering the topic of interpreting box plots.</t>
        </is>
      </c>
      <c r="E201" s="12" t="inlineStr">
        <is>
          <t>388b59c7-5df8-4693-bd0b-67261aad99be</t>
        </is>
      </c>
    </row>
    <row r="202" ht="45" customHeight="1">
      <c r="A202" s="12" t="inlineStr">
        <is>
          <t>10. Statistics</t>
        </is>
      </c>
      <c r="B202" s="12" t="inlineStr">
        <is>
          <t>10. Statistics</t>
        </is>
      </c>
      <c r="C202" s="13" t="inlineStr">
        <is>
          <t>Box Plots 2: Finding Values to Plot [MH60.10]</t>
        </is>
      </c>
      <c r="D202" s="12" t="inlineStr">
        <is>
          <t>This nugget has learning material and questions covering the topic of Box Plots 2: Finding Values to Plot.</t>
        </is>
      </c>
      <c r="E202" s="12" t="inlineStr">
        <is>
          <t>fc25ddbd-f3bb-4675-805d-2d4fdca2f42d</t>
        </is>
      </c>
    </row>
    <row r="203" ht="45" customHeight="1">
      <c r="A203" s="12" t="inlineStr">
        <is>
          <t>10. Statistics</t>
        </is>
      </c>
      <c r="B203" s="12" t="inlineStr">
        <is>
          <t>10. Statistics</t>
        </is>
      </c>
      <c r="C203" s="13" t="inlineStr">
        <is>
          <t>Box Plots 3: Draw from List [MH60.11]</t>
        </is>
      </c>
      <c r="D203" s="12" t="inlineStr">
        <is>
          <t>This nugget has learning material and questions covering the topic of Box Plots 3: Draw from List.</t>
        </is>
      </c>
      <c r="E203" s="12" t="inlineStr">
        <is>
          <t>04e03dbf-edba-4f2b-a0f1-ea649d05d609</t>
        </is>
      </c>
    </row>
    <row r="204" ht="45" customHeight="1">
      <c r="A204" s="12" t="inlineStr">
        <is>
          <t>10. Statistics</t>
        </is>
      </c>
      <c r="B204" s="12" t="inlineStr">
        <is>
          <t>10. Statistics</t>
        </is>
      </c>
      <c r="C204" s="13" t="inlineStr">
        <is>
          <t>Box Plots 4: Draw from Data [MH60.12]</t>
        </is>
      </c>
      <c r="D204" s="12" t="inlineStr">
        <is>
          <t>This nugget has learning material and questions covering the topic of Box Plots 4: Draw from Data.</t>
        </is>
      </c>
      <c r="E204" s="12" t="inlineStr">
        <is>
          <t>e906f96d-1d7d-4b23-9547-7831b967f122</t>
        </is>
      </c>
    </row>
    <row r="205" ht="45" customHeight="1">
      <c r="A205" s="12" t="inlineStr">
        <is>
          <t>10. Statistics</t>
        </is>
      </c>
      <c r="B205" s="12" t="inlineStr">
        <is>
          <t>10. Statistics</t>
        </is>
      </c>
      <c r="C205" s="13" t="inlineStr">
        <is>
          <t>Box Plots 5: Evaluate and Compare [MH60.13]</t>
        </is>
      </c>
      <c r="D205" s="12" t="inlineStr">
        <is>
          <t>This nugget has learning material and questions covering the topic of Box Plots 5: Evaluate and Compare.</t>
        </is>
      </c>
      <c r="E205" s="12" t="inlineStr">
        <is>
          <t>dde0123e-f667-4a2d-8faf-29856a4aa3f8</t>
        </is>
      </c>
    </row>
    <row r="206" ht="45" customHeight="1">
      <c r="A206" s="12" t="inlineStr">
        <is>
          <t>10. Statistics</t>
        </is>
      </c>
      <c r="B206" s="12" t="inlineStr">
        <is>
          <t>10. Statistics</t>
        </is>
      </c>
      <c r="C206" s="13" t="inlineStr">
        <is>
          <t>Applying Averages and the Range 1: Raw Data [MF49.09]</t>
        </is>
      </c>
      <c r="D206" s="12" t="inlineStr">
        <is>
          <t>This nugget has learning material and questions covering the topic of Applying Averages and the Range 1.</t>
        </is>
      </c>
      <c r="E206" s="12" t="inlineStr">
        <is>
          <t>39c86c54-c616-4dfe-b466-53273c00888e</t>
        </is>
      </c>
    </row>
    <row r="207" ht="45" customHeight="1">
      <c r="A207" s="12" t="inlineStr">
        <is>
          <t>10. Statistics</t>
        </is>
      </c>
      <c r="B207" s="12" t="inlineStr">
        <is>
          <t>10. Statistics</t>
        </is>
      </c>
      <c r="C207" s="13" t="inlineStr">
        <is>
          <t>Applying Averages and the Range 2: Tables [MF49.19]</t>
        </is>
      </c>
      <c r="D207" s="12" t="inlineStr">
        <is>
          <t>This nugget has learning material and questions covering the topic of Applying Averages and the Range 2.</t>
        </is>
      </c>
      <c r="E207" s="12" t="inlineStr">
        <is>
          <t>1fe0a39f-74fb-4c26-8022-6ae53613da79</t>
        </is>
      </c>
    </row>
    <row r="208" ht="45" customHeight="1">
      <c r="A208" s="12" t="inlineStr">
        <is>
          <t>10. Statistics</t>
        </is>
      </c>
      <c r="B208" s="12" t="inlineStr">
        <is>
          <t>10. Statistics</t>
        </is>
      </c>
      <c r="C208" s="13" t="inlineStr">
        <is>
          <t>Using Averages and Range [MF49.20]</t>
        </is>
      </c>
      <c r="D208" s="12" t="inlineStr">
        <is>
          <t>This nugget has learning material and questions covering the topic of Averages and Range: Understanding.</t>
        </is>
      </c>
      <c r="E208" s="12" t="inlineStr">
        <is>
          <t>91df0222-2e81-4f0b-80bc-d9e098d54693</t>
        </is>
      </c>
    </row>
    <row r="209" ht="45" customHeight="1">
      <c r="A209" s="12" t="inlineStr">
        <is>
          <t>10. Statistics</t>
        </is>
      </c>
      <c r="B209" s="12" t="inlineStr">
        <is>
          <t>10. Statistics</t>
        </is>
      </c>
      <c r="C209" s="13" t="inlineStr">
        <is>
          <t>Using Averages and Range: Comparing Two Data Sets [MF49.21]</t>
        </is>
      </c>
      <c r="D209" s="12" t="inlineStr">
        <is>
          <t>This nugget has learning material and questions covering the topic of Comparing 2 Data Sets Using Averages and Range.</t>
        </is>
      </c>
      <c r="E209" s="12" t="inlineStr">
        <is>
          <t>26bc7d2f-dbc6-457c-a88a-b572cb8a36ca</t>
        </is>
      </c>
    </row>
    <row r="210" ht="45" customHeight="1">
      <c r="A210" s="12" t="inlineStr">
        <is>
          <t>10. Measurement</t>
        </is>
      </c>
      <c r="B210" s="12" t="inlineStr">
        <is>
          <t>10. Measurement</t>
        </is>
      </c>
      <c r="C210" s="13" t="inlineStr">
        <is>
          <t>Volume of Cubes and Cuboids [MF34.02]</t>
        </is>
      </c>
      <c r="D210" s="12" t="inlineStr">
        <is>
          <t>This nugget has learning material and questions covering the topic of the Volume of Cubes and Cuboids.</t>
        </is>
      </c>
      <c r="E210" s="12" t="inlineStr">
        <is>
          <t>620abbcb-221f-4760-9d90-1df267223a20</t>
        </is>
      </c>
    </row>
    <row r="211" ht="45" customHeight="1">
      <c r="A211" s="12" t="inlineStr">
        <is>
          <t>10. Measurement</t>
        </is>
      </c>
      <c r="B211" s="12" t="inlineStr">
        <is>
          <t>10. Measurement</t>
        </is>
      </c>
      <c r="C211" s="13" t="inlineStr">
        <is>
          <t>Volume of Cubes and Cuboids with Missing Side(s) [MF34.03]</t>
        </is>
      </c>
      <c r="D211" s="12" t="inlineStr">
        <is>
          <t>This nugget has learning material and questions covering the topic of the Volume of Cubes and Cuboids with Missing Side(s).</t>
        </is>
      </c>
      <c r="E211" s="12" t="inlineStr">
        <is>
          <t>76261676-fbcb-40e9-846c-a7161d7cdd4c</t>
        </is>
      </c>
    </row>
    <row r="212" ht="45" customHeight="1">
      <c r="A212" s="12" t="inlineStr">
        <is>
          <t>10. Measurement</t>
        </is>
      </c>
      <c r="B212" s="12" t="inlineStr">
        <is>
          <t>10. Measurement</t>
        </is>
      </c>
      <c r="C212" s="13" t="inlineStr">
        <is>
          <t>Volume of Prisms 1: Given Area [MF34.04]</t>
        </is>
      </c>
      <c r="D212" s="12" t="inlineStr">
        <is>
          <t>This nugget has learning material and questions covering the topic of the Volume of Prisms 1.</t>
        </is>
      </c>
      <c r="E212" s="12" t="inlineStr">
        <is>
          <t>324c3310-d24d-48df-ae2d-b9f01cefb0d2</t>
        </is>
      </c>
    </row>
    <row r="213" ht="45" customHeight="1">
      <c r="A213" s="12" t="inlineStr">
        <is>
          <t>10. Measurement</t>
        </is>
      </c>
      <c r="B213" s="12" t="inlineStr">
        <is>
          <t>10. Measurement</t>
        </is>
      </c>
      <c r="C213" s="13" t="inlineStr">
        <is>
          <t>Volume of Prisms 2: Triangular Prisms [MF34.05]</t>
        </is>
      </c>
      <c r="D213" s="12" t="inlineStr">
        <is>
          <t>This nugget has learning material and questions covering the topic of the Volume of Prisms 2.</t>
        </is>
      </c>
      <c r="E213" s="12" t="inlineStr">
        <is>
          <t>87bfca45-ca6e-410d-8cea-1038aac08509</t>
        </is>
      </c>
    </row>
    <row r="214" ht="45" customHeight="1">
      <c r="A214" s="12" t="inlineStr">
        <is>
          <t>10. Measurement</t>
        </is>
      </c>
      <c r="B214" s="12" t="inlineStr">
        <is>
          <t>10. Measurement</t>
        </is>
      </c>
      <c r="C214" s="13" t="inlineStr">
        <is>
          <t>Volume of Prisms 3: Mixed Exercise [MF34.06]</t>
        </is>
      </c>
      <c r="D214" s="12" t="inlineStr">
        <is>
          <t>This nugget has learning material and questions covering the topic of the Volume of Prisms 3.</t>
        </is>
      </c>
      <c r="E214" s="12" t="inlineStr">
        <is>
          <t>0cb1e700-a918-4c52-af0d-f47897431a6c</t>
        </is>
      </c>
    </row>
    <row r="215" ht="45" customHeight="1">
      <c r="A215" s="12" t="inlineStr">
        <is>
          <t>10. Measurement</t>
        </is>
      </c>
      <c r="B215" s="12" t="inlineStr">
        <is>
          <t>10. Measurement</t>
        </is>
      </c>
      <c r="C215" s="13" t="inlineStr">
        <is>
          <t>Volume of Cylinders [MF34.07]</t>
        </is>
      </c>
      <c r="D215" s="12" t="inlineStr">
        <is>
          <t>This nugget has learning material and questions covering the topic of the Volume of Cylinders.</t>
        </is>
      </c>
      <c r="E215" s="12" t="inlineStr">
        <is>
          <t>b020e9c2-9e79-4185-b6a9-75f5857b71d6</t>
        </is>
      </c>
    </row>
    <row r="216" ht="45" customHeight="1">
      <c r="A216" s="12" t="inlineStr">
        <is>
          <t>10. Measurement</t>
        </is>
      </c>
      <c r="B216" s="12" t="inlineStr">
        <is>
          <t>10. Measurement</t>
        </is>
      </c>
      <c r="C216" s="13" t="inlineStr">
        <is>
          <t>Volume of Cylinders with a Missing Value [MF34.08]</t>
        </is>
      </c>
      <c r="D216" s="12" t="inlineStr">
        <is>
          <t>This nugget has learning material and questions covering the topic of the Volume of Cylinders with a Missing Value.</t>
        </is>
      </c>
      <c r="E216" s="12" t="inlineStr">
        <is>
          <t>9b1d1973-c3d5-443e-9a61-076636cd42cc</t>
        </is>
      </c>
    </row>
    <row r="217" ht="45" customHeight="1">
      <c r="A217" s="12" t="inlineStr">
        <is>
          <t>10. Measurement</t>
        </is>
      </c>
      <c r="B217" s="12" t="inlineStr">
        <is>
          <t>10. Measurement</t>
        </is>
      </c>
      <c r="C217" s="13" t="inlineStr">
        <is>
          <t>Volume of Part Cylinders [MF34.09]</t>
        </is>
      </c>
      <c r="D217" s="12" t="inlineStr">
        <is>
          <t>This nugget has learning material and questions covering the topic of the Volume of Part Cylinders.</t>
        </is>
      </c>
      <c r="E217" s="12" t="inlineStr">
        <is>
          <t>aab39a97-fb65-4aed-aa3e-b78fb65835b2</t>
        </is>
      </c>
    </row>
    <row r="218" ht="45" customHeight="1">
      <c r="A218" s="12" t="inlineStr">
        <is>
          <t>10. Measurement</t>
        </is>
      </c>
      <c r="B218" s="12" t="inlineStr">
        <is>
          <t>10. Measurement</t>
        </is>
      </c>
      <c r="C218" s="13" t="inlineStr">
        <is>
          <t>Volume of a Sphere [MF34.10]</t>
        </is>
      </c>
      <c r="D218" s="12" t="inlineStr">
        <is>
          <t>This nugget has learning material and questions covering the topic of the Volume of a Sphere.</t>
        </is>
      </c>
      <c r="E218" s="12" t="inlineStr">
        <is>
          <t>0ee2b510-12c9-45fe-a6c5-9279223146c3</t>
        </is>
      </c>
    </row>
    <row r="219" ht="45" customHeight="1">
      <c r="A219" s="12" t="inlineStr">
        <is>
          <t>10. Measurement</t>
        </is>
      </c>
      <c r="B219" s="12" t="inlineStr">
        <is>
          <t>10. Measurement</t>
        </is>
      </c>
      <c r="C219" s="13" t="inlineStr">
        <is>
          <t>Volume of a Sphere with the Radius Missing [MF34.11]</t>
        </is>
      </c>
      <c r="D219" s="12" t="inlineStr">
        <is>
          <t>This nugget has learning material and questions covering the topic of the Volume of a Sphere with the Radius Missing.</t>
        </is>
      </c>
      <c r="E219" s="12" t="inlineStr">
        <is>
          <t>41083e73-03d9-443c-90e2-f3a66beafa23</t>
        </is>
      </c>
    </row>
    <row r="220" ht="45" customHeight="1">
      <c r="A220" s="12" t="inlineStr">
        <is>
          <t>10. Measurement</t>
        </is>
      </c>
      <c r="B220" s="12" t="inlineStr">
        <is>
          <t>10. Measurement</t>
        </is>
      </c>
      <c r="C220" s="13" t="inlineStr">
        <is>
          <t>Volume of a Cone [MF34.12]</t>
        </is>
      </c>
      <c r="D220" s="12" t="inlineStr">
        <is>
          <t>This nugget has learning material and questions covering the topic of the Volume of a Cone.</t>
        </is>
      </c>
      <c r="E220" s="12" t="inlineStr">
        <is>
          <t>e6c9b02b-5ced-4228-b3bf-35510710a166</t>
        </is>
      </c>
    </row>
    <row r="221" ht="45" customHeight="1">
      <c r="A221" s="12" t="inlineStr">
        <is>
          <t>10. Measurement</t>
        </is>
      </c>
      <c r="B221" s="12" t="inlineStr">
        <is>
          <t>10. Measurement</t>
        </is>
      </c>
      <c r="C221" s="13" t="inlineStr">
        <is>
          <t>Volume of a Cone with the Radius Missing [MF34.13]</t>
        </is>
      </c>
      <c r="D221" s="12" t="inlineStr">
        <is>
          <t>This nugget has learning material and questions covering the topic of the Volume of a Cone with the Radius Missing.</t>
        </is>
      </c>
      <c r="E221" s="12" t="inlineStr">
        <is>
          <t>8413e6fa-cb7d-4e41-9942-34c68081e910</t>
        </is>
      </c>
    </row>
    <row r="222" ht="45" customHeight="1">
      <c r="A222" s="12" t="inlineStr">
        <is>
          <t>10. Measurement</t>
        </is>
      </c>
      <c r="B222" s="12" t="inlineStr">
        <is>
          <t>10. Measurement</t>
        </is>
      </c>
      <c r="C222" s="13" t="inlineStr">
        <is>
          <t>Volume of a Hemisphere [MF34.14]</t>
        </is>
      </c>
      <c r="D222" s="12" t="inlineStr">
        <is>
          <t>This nugget has learning material and questions covering the topic of the Volume of a Hemisphere.</t>
        </is>
      </c>
      <c r="E222" s="12" t="inlineStr">
        <is>
          <t>429bd9ad-f8f1-4193-84df-cf5bf85b26d4</t>
        </is>
      </c>
    </row>
    <row r="223" ht="45" customHeight="1">
      <c r="A223" s="12" t="inlineStr">
        <is>
          <t>10. Measurement</t>
        </is>
      </c>
      <c r="B223" s="12" t="inlineStr">
        <is>
          <t>10. Measurement</t>
        </is>
      </c>
      <c r="C223" s="13" t="inlineStr">
        <is>
          <t>Volume of Pyramids [MF34.15]</t>
        </is>
      </c>
      <c r="D223" s="12" t="inlineStr">
        <is>
          <t>This nugget has learning material and questions covering the topic of the Volume of Pyramids.</t>
        </is>
      </c>
      <c r="E223" s="12" t="inlineStr">
        <is>
          <t>d832715b-6d92-44ff-8e15-c16385ce8d84</t>
        </is>
      </c>
    </row>
    <row r="224" ht="45" customHeight="1">
      <c r="A224" s="12" t="inlineStr">
        <is>
          <t>10. Measurement</t>
        </is>
      </c>
      <c r="B224" s="12" t="inlineStr">
        <is>
          <t>10. Measurement</t>
        </is>
      </c>
      <c r="C224" s="13" t="inlineStr">
        <is>
          <t>Volume of Composite Solids [MF34.16]</t>
        </is>
      </c>
      <c r="D224" s="12" t="inlineStr">
        <is>
          <t>This nugget has learning material and questions covering the topic of the Volume of Composite Solids.</t>
        </is>
      </c>
      <c r="E224" s="12" t="inlineStr">
        <is>
          <t>b7276b06-79dc-42b0-8c35-1470226e91d7</t>
        </is>
      </c>
    </row>
    <row r="225" ht="45" customHeight="1">
      <c r="A225" s="12" t="inlineStr">
        <is>
          <t>10. Measurement</t>
        </is>
      </c>
      <c r="B225" s="12" t="inlineStr">
        <is>
          <t>10. Measurement</t>
        </is>
      </c>
      <c r="C225" s="13" t="inlineStr">
        <is>
          <t>Problem Solving with Volume [MH34.17]</t>
        </is>
      </c>
      <c r="D225" s="12" t="inlineStr">
        <is>
          <t>This nugget has learning material and questions covering the topic of Problem Solving with Volume.</t>
        </is>
      </c>
      <c r="E225" s="12" t="inlineStr">
        <is>
          <t>7fcc584f-0e6d-489f-890e-4bdd0c87425f</t>
        </is>
      </c>
    </row>
    <row r="226" ht="45" customHeight="1">
      <c r="A226" s="12" t="inlineStr">
        <is>
          <t>10. Measurement</t>
        </is>
      </c>
      <c r="B226" s="12" t="inlineStr">
        <is>
          <t>10. Measurement</t>
        </is>
      </c>
      <c r="C226" s="13" t="inlineStr">
        <is>
          <t>Volume of Frustums [MH34.18]</t>
        </is>
      </c>
      <c r="D226" s="12" t="inlineStr">
        <is>
          <t>This nugget has learning material and questions covering the topic of Volume of Frustums.</t>
        </is>
      </c>
      <c r="E226" s="12" t="inlineStr">
        <is>
          <t>1c4ede60-c80b-4251-83c2-b182c7742280</t>
        </is>
      </c>
    </row>
    <row r="227" ht="45" customHeight="1">
      <c r="A227" s="12" t="inlineStr">
        <is>
          <t>10. Measurement</t>
        </is>
      </c>
      <c r="B227" s="12" t="inlineStr">
        <is>
          <t>10. Measurement</t>
        </is>
      </c>
      <c r="C227" s="13" t="inlineStr">
        <is>
          <t>Surface Area of Cuboids [MF35.01]</t>
        </is>
      </c>
      <c r="D227" s="12" t="inlineStr">
        <is>
          <t>This nugget has learning material and questions covering the topic of the Surface Area of Cuboids.</t>
        </is>
      </c>
      <c r="E227" s="12" t="inlineStr">
        <is>
          <t>a59e44c2-9829-48bc-98d9-32b9ff49968e</t>
        </is>
      </c>
    </row>
    <row r="228" ht="45" customHeight="1">
      <c r="A228" s="12" t="inlineStr">
        <is>
          <t>10. Measurement</t>
        </is>
      </c>
      <c r="B228" s="12" t="inlineStr">
        <is>
          <t>10. Measurement</t>
        </is>
      </c>
      <c r="C228" s="13" t="inlineStr">
        <is>
          <t>Surface Area of Prisms [MF35.02]</t>
        </is>
      </c>
      <c r="D228" s="12" t="inlineStr">
        <is>
          <t>This nugget has learning material and questions covering the topic of the Surface Area of Prisms.</t>
        </is>
      </c>
      <c r="E228" s="12" t="inlineStr">
        <is>
          <t>3d548d19-3d13-4d8d-8fec-ae078e598c88</t>
        </is>
      </c>
    </row>
    <row r="229" ht="45" customHeight="1">
      <c r="A229" s="12" t="inlineStr">
        <is>
          <t>10. Measurement</t>
        </is>
      </c>
      <c r="B229" s="12" t="inlineStr">
        <is>
          <t>10. Measurement</t>
        </is>
      </c>
      <c r="C229" s="13" t="inlineStr">
        <is>
          <t>Surface Area of Cylinders [MF35.03]</t>
        </is>
      </c>
      <c r="D229" s="12" t="inlineStr">
        <is>
          <t>This nugget has learning material and questions covering the topic of the Surface Area of Cylinders.</t>
        </is>
      </c>
      <c r="E229" s="12" t="inlineStr">
        <is>
          <t>1267f81b-a5fd-4e10-a09b-513f1ae0a736</t>
        </is>
      </c>
    </row>
    <row r="230" ht="45" customHeight="1">
      <c r="A230" s="12" t="inlineStr">
        <is>
          <t>10. Measurement</t>
        </is>
      </c>
      <c r="B230" s="12" t="inlineStr">
        <is>
          <t>10. Measurement</t>
        </is>
      </c>
      <c r="C230" s="13" t="inlineStr">
        <is>
          <t>Surface Area of Part Cylinders [MF35.04]</t>
        </is>
      </c>
      <c r="D230" s="12" t="inlineStr">
        <is>
          <t>This nugget has learning material and questions covering the topic of the Surface Area of Part-Cylinders.</t>
        </is>
      </c>
      <c r="E230" s="12" t="inlineStr">
        <is>
          <t>c58f7b52-c474-4390-ba5b-163b10df65d3</t>
        </is>
      </c>
    </row>
    <row r="231" ht="45" customHeight="1">
      <c r="A231" s="12" t="inlineStr">
        <is>
          <t>10. Measurement</t>
        </is>
      </c>
      <c r="B231" s="12" t="inlineStr">
        <is>
          <t>10. Measurement</t>
        </is>
      </c>
      <c r="C231" s="13" t="inlineStr">
        <is>
          <t>Surface Area of Spheres [MF35.05]</t>
        </is>
      </c>
      <c r="D231" s="12" t="inlineStr">
        <is>
          <t>This nugget has learning material and questions covering the topic of the Surface Area of Spheres.</t>
        </is>
      </c>
      <c r="E231" s="12" t="inlineStr">
        <is>
          <t>300ca707-56ec-4920-8261-3575b70f1d0d</t>
        </is>
      </c>
    </row>
    <row r="232" ht="45" customHeight="1">
      <c r="A232" s="12" t="inlineStr">
        <is>
          <t>10. Measurement</t>
        </is>
      </c>
      <c r="B232" s="12" t="inlineStr">
        <is>
          <t>10. Measurement</t>
        </is>
      </c>
      <c r="C232" s="13" t="inlineStr">
        <is>
          <t>Surface Area of Cones [MF35.06]</t>
        </is>
      </c>
      <c r="D232" s="12" t="inlineStr">
        <is>
          <t>This nugget has learning material and questions covering the topic of the Surface Area of Cones.</t>
        </is>
      </c>
      <c r="E232" s="12" t="inlineStr">
        <is>
          <t>682f9945-27f1-42f4-9903-31591b797835</t>
        </is>
      </c>
    </row>
    <row r="233" ht="45" customHeight="1">
      <c r="A233" s="12" t="inlineStr">
        <is>
          <t>10. Measurement</t>
        </is>
      </c>
      <c r="B233" s="12" t="inlineStr">
        <is>
          <t>10. Measurement</t>
        </is>
      </c>
      <c r="C233" s="13" t="inlineStr">
        <is>
          <t>Surface Area of Pyramids [MF35.07]</t>
        </is>
      </c>
      <c r="D233" s="12" t="inlineStr">
        <is>
          <t>This nugget has learning material and questions covering the topic of the Surface Area of Pyramids.</t>
        </is>
      </c>
      <c r="E233" s="12" t="inlineStr">
        <is>
          <t>500895ca-a2f1-471e-9b2b-e710a2204fe9</t>
        </is>
      </c>
    </row>
    <row r="234" ht="45" customHeight="1">
      <c r="A234" s="12" t="inlineStr">
        <is>
          <t>10. Measurement</t>
        </is>
      </c>
      <c r="B234" s="12" t="inlineStr">
        <is>
          <t>10. Measurement</t>
        </is>
      </c>
      <c r="C234" s="13" t="inlineStr">
        <is>
          <t>Surface Area of Composite Solids [MF35.08]</t>
        </is>
      </c>
      <c r="D234" s="12" t="inlineStr">
        <is>
          <t>This nugget has learning material and questions covering the topic of the Surface Area of Composite Solids.</t>
        </is>
      </c>
      <c r="E234" s="12" t="inlineStr">
        <is>
          <t>a822691d-54bc-4e7d-8c24-2913a6e662a9</t>
        </is>
      </c>
    </row>
    <row r="235" ht="45" customHeight="1">
      <c r="A235" s="12" t="inlineStr">
        <is>
          <t>10. Measurement</t>
        </is>
      </c>
      <c r="B235" s="12" t="inlineStr">
        <is>
          <t>10. Measurement</t>
        </is>
      </c>
      <c r="C235" s="13" t="inlineStr">
        <is>
          <t>Problem Solving with Surface Area [MF35.09]</t>
        </is>
      </c>
      <c r="D235" s="12" t="inlineStr">
        <is>
          <t>This nugget has learning material and questions covering the topic of Problem Solving with Surface Area.</t>
        </is>
      </c>
      <c r="E235" s="12" t="inlineStr">
        <is>
          <t>b5f65d5c-fc3c-4599-a049-40ed0c238bf6</t>
        </is>
      </c>
    </row>
    <row r="236" ht="45" customHeight="1">
      <c r="A236" s="12" t="inlineStr">
        <is>
          <t>10. Measurement</t>
        </is>
      </c>
      <c r="B236" s="12" t="inlineStr">
        <is>
          <t>10. Measurement</t>
        </is>
      </c>
      <c r="C236" s="13" t="inlineStr">
        <is>
          <t>Similar Area 1 [MH43.07]</t>
        </is>
      </c>
      <c r="D236" s="12" t="inlineStr">
        <is>
          <t>This nugget has learning material and questions covering the topic of Similar Area 1.</t>
        </is>
      </c>
      <c r="E236" s="12" t="inlineStr">
        <is>
          <t>3551c4de-0c26-4801-9dc0-02e1966fb664</t>
        </is>
      </c>
    </row>
    <row r="237" ht="45" customHeight="1">
      <c r="A237" s="12" t="inlineStr">
        <is>
          <t>10. Measurement</t>
        </is>
      </c>
      <c r="B237" s="12" t="inlineStr">
        <is>
          <t>10. Measurement</t>
        </is>
      </c>
      <c r="C237" s="13" t="inlineStr">
        <is>
          <t>Similar Area 2: Including Ratio [MH43.08]</t>
        </is>
      </c>
      <c r="D237" s="12" t="inlineStr">
        <is>
          <t>This nugget has learning material and questions covering the topic of Similar Area 2.</t>
        </is>
      </c>
      <c r="E237" s="12" t="inlineStr">
        <is>
          <t>729730b8-e13c-49bc-9321-bfacada8d2d4</t>
        </is>
      </c>
    </row>
    <row r="238" ht="45" customHeight="1">
      <c r="A238" s="12" t="inlineStr">
        <is>
          <t>10. Measurement</t>
        </is>
      </c>
      <c r="B238" s="12" t="inlineStr">
        <is>
          <t>10. Measurement</t>
        </is>
      </c>
      <c r="C238" s="13" t="inlineStr">
        <is>
          <t>Similar Volume [MH43.09]</t>
        </is>
      </c>
      <c r="D238" s="12" t="inlineStr">
        <is>
          <t>This nugget has learning material and questions covering the topic of Similar Volume.</t>
        </is>
      </c>
      <c r="E238" s="12" t="inlineStr">
        <is>
          <t>cc4b6fe3-3f9e-4dcd-91d1-21b594cdf632</t>
        </is>
      </c>
    </row>
    <row r="239" ht="45" customHeight="1">
      <c r="A239" s="12" t="inlineStr">
        <is>
          <t>10. Measurement</t>
        </is>
      </c>
      <c r="B239" s="12" t="inlineStr">
        <is>
          <t>10. Measurement</t>
        </is>
      </c>
      <c r="C239" s="13" t="inlineStr">
        <is>
          <t>Similar Area and Volume [MH43.10]</t>
        </is>
      </c>
      <c r="D239" s="12" t="inlineStr">
        <is>
          <t>This nugget has learning material and questions covering the topic of Similar Area and Volume.</t>
        </is>
      </c>
      <c r="E239" s="12" t="inlineStr">
        <is>
          <t>b297d09c-1d91-4016-b2e9-5319803a8be9</t>
        </is>
      </c>
    </row>
    <row r="240" ht="45" customHeight="1">
      <c r="A240" s="12" t="inlineStr">
        <is>
          <t>10. Probability</t>
        </is>
      </c>
      <c r="B240" s="12" t="inlineStr">
        <is>
          <t>10. Probability</t>
        </is>
      </c>
      <c r="C240" s="13" t="inlineStr">
        <is>
          <t>Relative Frequency [MF46.08]</t>
        </is>
      </c>
      <c r="D240" s="12" t="inlineStr">
        <is>
          <t>This nugget has learning material and questions covering the topic of Relative Frequency.</t>
        </is>
      </c>
      <c r="E240" s="12" t="inlineStr">
        <is>
          <t>28dfc1d7-2558-4bcc-a963-855dbb3c2a6d</t>
        </is>
      </c>
    </row>
    <row r="241" ht="45" customHeight="1">
      <c r="A241" s="12" t="inlineStr">
        <is>
          <t>10. Probability</t>
        </is>
      </c>
      <c r="B241" s="12" t="inlineStr">
        <is>
          <t>10. Probability</t>
        </is>
      </c>
      <c r="C241" s="13" t="inlineStr">
        <is>
          <t>Probabilities with Venn Diagrams 1: 2-Set Diagrams [MF47.10]</t>
        </is>
      </c>
      <c r="D241" s="12" t="inlineStr">
        <is>
          <t>This nugget has learning material and questions covering the topic of Probabilities with Venn Diagrams 1.</t>
        </is>
      </c>
      <c r="E241" s="12" t="inlineStr">
        <is>
          <t>59b9fb45-39fa-4ff2-bea9-e2501788d30b</t>
        </is>
      </c>
    </row>
    <row r="242" ht="45" customHeight="1">
      <c r="A242" s="12" t="inlineStr">
        <is>
          <t>10. Probability</t>
        </is>
      </c>
      <c r="B242" s="12" t="inlineStr">
        <is>
          <t>10. Probability</t>
        </is>
      </c>
      <c r="C242" s="13" t="inlineStr">
        <is>
          <t>Probabilities with Venn Diagrams 2: 2-Set Diagrams (A given B) [MF47.11]</t>
        </is>
      </c>
      <c r="D242" s="12" t="inlineStr">
        <is>
          <t>This nugget has learning material and questions covering the topic of Probabilities with Venn Diagrams 2.</t>
        </is>
      </c>
      <c r="E242" s="12" t="inlineStr">
        <is>
          <t>8be52d4b-244a-4ce1-a2c3-7ed8809c7d27</t>
        </is>
      </c>
    </row>
    <row r="243" ht="45" customHeight="1">
      <c r="A243" s="12" t="inlineStr">
        <is>
          <t>10. Probability</t>
        </is>
      </c>
      <c r="B243" s="12" t="inlineStr">
        <is>
          <t>10. Probability</t>
        </is>
      </c>
      <c r="C243" s="13" t="inlineStr">
        <is>
          <t>Probabilities with Venn Diagrams 4: 3-Set Diagrams (Constructing) [MH47.17]</t>
        </is>
      </c>
      <c r="D243" s="12" t="inlineStr">
        <is>
          <t>This nugget has learning material and questions covering the topic of Probabilities with Venn Diagrams 4.</t>
        </is>
      </c>
      <c r="E243" s="12" t="inlineStr">
        <is>
          <t>4d7d4cd1-ccdf-42a5-b231-ef1cf1190712</t>
        </is>
      </c>
    </row>
    <row r="244" ht="45" customHeight="1">
      <c r="A244" s="12" t="inlineStr">
        <is>
          <t>10. Probability</t>
        </is>
      </c>
      <c r="B244" s="12" t="inlineStr">
        <is>
          <t>10. Probability</t>
        </is>
      </c>
      <c r="C244" s="13" t="inlineStr">
        <is>
          <t>Probabilities with Venn Diagrams 5: 3-Set Diagrams (A given B) [MH47.18]</t>
        </is>
      </c>
      <c r="D244" s="12" t="inlineStr">
        <is>
          <t>This nugget has learning material and questions covering the topic of Probabilities with Venn Diagrams 5.</t>
        </is>
      </c>
      <c r="E244" s="12" t="inlineStr">
        <is>
          <t>68c7206d-9e19-486c-8bb2-f58a74f96da3</t>
        </is>
      </c>
    </row>
    <row r="245" ht="45" customHeight="1">
      <c r="A245" s="12" t="inlineStr">
        <is>
          <t>11. Exponents and Surds</t>
        </is>
      </c>
      <c r="B245" s="12" t="inlineStr">
        <is>
          <t>11. Exponents and Surds</t>
        </is>
      </c>
      <c r="C245" s="13" t="inlineStr">
        <is>
          <t>Surds: Introduction [MH52.01]</t>
        </is>
      </c>
      <c r="D245" s="12" t="inlineStr">
        <is>
          <t>This nugget has learning material and questions covering the topic of Surds: Introduction.</t>
        </is>
      </c>
      <c r="E245" s="12" t="inlineStr">
        <is>
          <t>b069dc6f-d8af-432f-bb4b-f2ea866f8e4f</t>
        </is>
      </c>
    </row>
    <row r="246" ht="45" customHeight="1">
      <c r="A246" s="12" t="inlineStr">
        <is>
          <t>11. Exponents and Surds</t>
        </is>
      </c>
      <c r="B246" s="12" t="inlineStr">
        <is>
          <t>11. Exponents and Surds</t>
        </is>
      </c>
      <c r="C246" s="13" t="inlineStr">
        <is>
          <t>Surds: Multiplication and Division [MH52.02]</t>
        </is>
      </c>
      <c r="D246" s="12" t="inlineStr">
        <is>
          <t>This nugget has learning material and questions covering the topic of Surds: Multiplication and Division.</t>
        </is>
      </c>
      <c r="E246" s="12" t="inlineStr">
        <is>
          <t>c8caa0e4-5bae-4ddb-928b-68a4f41f27c2</t>
        </is>
      </c>
    </row>
    <row r="247" ht="45" customHeight="1">
      <c r="A247" s="12" t="inlineStr">
        <is>
          <t>11. Exponents and Surds</t>
        </is>
      </c>
      <c r="B247" s="12" t="inlineStr">
        <is>
          <t>11. Exponents and Surds</t>
        </is>
      </c>
      <c r="C247" s="13" t="inlineStr">
        <is>
          <t>Surds: Simplifying 1 [MH52.03]</t>
        </is>
      </c>
      <c r="D247" s="12" t="inlineStr">
        <is>
          <t>This nugget has learning material and questions covering the topic of Surds: Simplifying 1.</t>
        </is>
      </c>
      <c r="E247" s="12" t="inlineStr">
        <is>
          <t>a86950e1-2d89-43eb-bc8e-6932836b0090</t>
        </is>
      </c>
    </row>
    <row r="248" ht="45" customHeight="1">
      <c r="A248" s="12" t="inlineStr">
        <is>
          <t>11. Exponents and Surds</t>
        </is>
      </c>
      <c r="B248" s="12" t="inlineStr">
        <is>
          <t>11. Exponents and Surds</t>
        </is>
      </c>
      <c r="C248" s="13" t="inlineStr">
        <is>
          <t>Surds: Simplifying 2 (Products of Surds) [MH52.04]</t>
        </is>
      </c>
      <c r="D248" s="12" t="inlineStr">
        <is>
          <t>This nugget has learning material and questions covering the topic of Surds: Simplifying 2.</t>
        </is>
      </c>
      <c r="E248" s="12" t="inlineStr">
        <is>
          <t>68fb482e-86bc-44b9-b70f-a31c61c92a12</t>
        </is>
      </c>
    </row>
    <row r="249" ht="45" customHeight="1">
      <c r="A249" s="12" t="inlineStr">
        <is>
          <t>11. Exponents and Surds</t>
        </is>
      </c>
      <c r="B249" s="12" t="inlineStr">
        <is>
          <t>11. Exponents and Surds</t>
        </is>
      </c>
      <c r="C249" s="13" t="inlineStr">
        <is>
          <t>Surds: Simplifying 3 (Dividing Surds) [MH52.05]</t>
        </is>
      </c>
      <c r="D249" s="12" t="inlineStr">
        <is>
          <t>This nugget has learning material and questions covering the topic of Surds: Simplifying 3.</t>
        </is>
      </c>
      <c r="E249" s="12" t="inlineStr">
        <is>
          <t>84507191-85bf-4eb9-906a-8e3a39716c40</t>
        </is>
      </c>
    </row>
    <row r="250" ht="45" customHeight="1">
      <c r="A250" s="12" t="inlineStr">
        <is>
          <t>11. Exponents and Surds</t>
        </is>
      </c>
      <c r="B250" s="12" t="inlineStr">
        <is>
          <t>11. Exponents and Surds</t>
        </is>
      </c>
      <c r="C250" s="13" t="inlineStr">
        <is>
          <t>Surds: Simplifying 4 (Sum and Difference) [MH52.06]</t>
        </is>
      </c>
      <c r="D250" s="12" t="inlineStr">
        <is>
          <t>This nugget has learning material and questions covering the topic of Surds: Simplifying 4.</t>
        </is>
      </c>
      <c r="E250" s="12" t="inlineStr">
        <is>
          <t>17eb2b59-f596-48c8-9c98-71111a54015b</t>
        </is>
      </c>
    </row>
    <row r="251" ht="45" customHeight="1">
      <c r="A251" s="12" t="inlineStr">
        <is>
          <t>11. Exponents and Surds</t>
        </is>
      </c>
      <c r="B251" s="12" t="inlineStr">
        <is>
          <t>11. Exponents and Surds</t>
        </is>
      </c>
      <c r="C251" s="13" t="inlineStr">
        <is>
          <t>Surds: Expanding 1 (Single Bracket) [MH52.07]</t>
        </is>
      </c>
      <c r="D251" s="12" t="inlineStr">
        <is>
          <t>This nugget has learning material and questions covering the topic of Surds: Expanding 1.</t>
        </is>
      </c>
      <c r="E251" s="12" t="inlineStr">
        <is>
          <t>e5f80bf4-6303-470a-86d6-daf96b107249</t>
        </is>
      </c>
    </row>
    <row r="252" ht="45" customHeight="1">
      <c r="A252" s="12" t="inlineStr">
        <is>
          <t>11. Exponents and Surds</t>
        </is>
      </c>
      <c r="B252" s="12" t="inlineStr">
        <is>
          <t>11. Exponents and Surds</t>
        </is>
      </c>
      <c r="C252" s="13" t="inlineStr">
        <is>
          <t>Surds: Expanding 2 (Sum/Difference of Single Brackets) [MH52.08]</t>
        </is>
      </c>
      <c r="D252" s="12" t="inlineStr">
        <is>
          <t>This nugget has learning material and questions covering the topic of Surds: Expanding 2.</t>
        </is>
      </c>
      <c r="E252" s="12" t="inlineStr">
        <is>
          <t>5f8b5028-24bc-4d7f-b6ce-78671d425670</t>
        </is>
      </c>
    </row>
    <row r="253" ht="45" customHeight="1">
      <c r="A253" s="12" t="inlineStr">
        <is>
          <t>11. Exponents and Surds</t>
        </is>
      </c>
      <c r="B253" s="12" t="inlineStr">
        <is>
          <t>11. Exponents and Surds</t>
        </is>
      </c>
      <c r="C253" s="13" t="inlineStr">
        <is>
          <t>Surds: Expanding 3 (Double Brackets) [MH52.09]</t>
        </is>
      </c>
      <c r="D253" s="12" t="inlineStr">
        <is>
          <t>This nugget has learning material and questions covering the topic of Surds: Expanding 3.</t>
        </is>
      </c>
      <c r="E253" s="12" t="inlineStr">
        <is>
          <t>b0b3c94d-8604-451b-bfaf-adc2a51008ce</t>
        </is>
      </c>
    </row>
    <row r="254" ht="45" customHeight="1">
      <c r="A254" s="12" t="inlineStr">
        <is>
          <t>11. Exponents and Surds</t>
        </is>
      </c>
      <c r="B254" s="12" t="inlineStr">
        <is>
          <t>11. Exponents and Surds</t>
        </is>
      </c>
      <c r="C254" s="13" t="inlineStr">
        <is>
          <t>Surds: Expanding 4 (Double Brackets, Surds with Coefficients) [MH52.10]</t>
        </is>
      </c>
      <c r="D254" s="12" t="inlineStr">
        <is>
          <t>This nugget has learning material and questions covering the topic of Surds: Expanding 4.</t>
        </is>
      </c>
      <c r="E254" s="12" t="inlineStr">
        <is>
          <t>51e7d6ba-ca47-42ab-b428-6c8b36223baa</t>
        </is>
      </c>
    </row>
    <row r="255" ht="45" customHeight="1">
      <c r="A255" s="12" t="inlineStr">
        <is>
          <t>11. Exponents and Surds</t>
        </is>
      </c>
      <c r="B255" s="12" t="inlineStr">
        <is>
          <t>11. Exponents and Surds</t>
        </is>
      </c>
      <c r="C255" s="13" t="inlineStr">
        <is>
          <t>Surds: Expanding 5 (Difference of Two Squares) [MH52.11]</t>
        </is>
      </c>
      <c r="D255" s="12" t="inlineStr">
        <is>
          <t>This nugget has learning material and questions covering the topic of Surds: Expanding 5.</t>
        </is>
      </c>
      <c r="E255" s="12" t="inlineStr">
        <is>
          <t>af43da25-f233-4226-98a5-298ca7763967</t>
        </is>
      </c>
    </row>
    <row r="256" ht="45" customHeight="1">
      <c r="A256" s="12" t="inlineStr">
        <is>
          <t>11. Equations and Inequalities</t>
        </is>
      </c>
      <c r="B256" s="12" t="inlineStr">
        <is>
          <t>11. Equations and Inequalities</t>
        </is>
      </c>
      <c r="C256" s="13" t="inlineStr">
        <is>
          <t>Completing the Square 1: (x + q)² + r [MH53.01]</t>
        </is>
      </c>
      <c r="D256" s="12" t="inlineStr">
        <is>
          <t>This nugget has learning material and questions covering the topic of Completing the Square 1.</t>
        </is>
      </c>
      <c r="E256" s="12" t="inlineStr">
        <is>
          <t>3545cfb9-6fca-42bd-aa1f-0e5ddc816c3d</t>
        </is>
      </c>
    </row>
    <row r="257" ht="45" customHeight="1">
      <c r="A257" s="12" t="inlineStr">
        <is>
          <t>11. Equations and Inequalities</t>
        </is>
      </c>
      <c r="B257" s="12" t="inlineStr">
        <is>
          <t>11. Equations and Inequalities</t>
        </is>
      </c>
      <c r="C257" s="13" t="inlineStr">
        <is>
          <t>Completing the Square 2: (x + q/2)² + r [MH53.02]</t>
        </is>
      </c>
      <c r="D257" s="12" t="inlineStr">
        <is>
          <t>This nugget has learning material and questions covering the topic of Completing the Square 2.</t>
        </is>
      </c>
      <c r="E257" s="12" t="inlineStr">
        <is>
          <t>80669f64-d968-4323-bd37-fcc9646f9d3d</t>
        </is>
      </c>
    </row>
    <row r="258" ht="45" customHeight="1">
      <c r="A258" s="12" t="inlineStr">
        <is>
          <t>11. Equations and Inequalities</t>
        </is>
      </c>
      <c r="B258" s="12" t="inlineStr">
        <is>
          <t>11. Equations and Inequalities</t>
        </is>
      </c>
      <c r="C258" s="13" t="inlineStr">
        <is>
          <t>Completing the Square 3: p(x + q)² + r [MH53.03]</t>
        </is>
      </c>
      <c r="D258" s="12" t="inlineStr">
        <is>
          <t>This nugget has learning material and questions covering the topic of Completing the Square 3.</t>
        </is>
      </c>
      <c r="E258" s="12" t="inlineStr">
        <is>
          <t>6e1b396b-4321-43a6-9c82-b4ffc642f3b0</t>
        </is>
      </c>
    </row>
    <row r="259" ht="45" customHeight="1">
      <c r="A259" s="12" t="inlineStr">
        <is>
          <t>11. Equations and Inequalities</t>
        </is>
      </c>
      <c r="B259" s="12" t="inlineStr">
        <is>
          <t>11. Equations and Inequalities</t>
        </is>
      </c>
      <c r="C259" s="13" t="inlineStr">
        <is>
          <t>Completing the Square 4: –p(x + q/2)² + r [MH53.04]</t>
        </is>
      </c>
      <c r="D259" s="12" t="inlineStr">
        <is>
          <t>This nugget has learning material and questions covering the topic of Completing the Square 4.</t>
        </is>
      </c>
      <c r="E259" s="12" t="inlineStr">
        <is>
          <t>5dae9623-25f4-4412-9c6a-2e47f1e18eae</t>
        </is>
      </c>
    </row>
    <row r="260" ht="45" customHeight="1">
      <c r="A260" s="12" t="inlineStr">
        <is>
          <t>11. Equations and Inequalities</t>
        </is>
      </c>
      <c r="B260" s="12" t="inlineStr">
        <is>
          <t>11. Equations and Inequalities</t>
        </is>
      </c>
      <c r="C260" s="13" t="inlineStr">
        <is>
          <t>Completing the Square to Solve Equations 1: x² + bx + c [MH53.05]</t>
        </is>
      </c>
      <c r="D260" s="12" t="inlineStr">
        <is>
          <t>This nugget has learning material and questions covering the topic of Completing the Square: Solving 1.</t>
        </is>
      </c>
      <c r="E260" s="12" t="inlineStr">
        <is>
          <t>ae907bd8-91d5-4672-9cd6-fe31759fadb3</t>
        </is>
      </c>
    </row>
    <row r="261" ht="45" customHeight="1">
      <c r="A261" s="12" t="inlineStr">
        <is>
          <t>11. Equations and Inequalities</t>
        </is>
      </c>
      <c r="B261" s="12" t="inlineStr">
        <is>
          <t>11. Equations and Inequalities</t>
        </is>
      </c>
      <c r="C261" s="13" t="inlineStr">
        <is>
          <t>Completing the Square to Solve Equations 2: x² + bx + c (Including Fractions) [MH53.06]</t>
        </is>
      </c>
      <c r="D261" s="12" t="inlineStr">
        <is>
          <t>This nugget has learning material and questions covering the topic of Completing the Square: Solving 3.</t>
        </is>
      </c>
      <c r="E261" s="12" t="inlineStr">
        <is>
          <t>3e6e3307-56e5-4f28-a1dc-c9c3a04e7242</t>
        </is>
      </c>
    </row>
    <row r="262" ht="45" customHeight="1">
      <c r="A262" s="12" t="inlineStr">
        <is>
          <t>11. Equations and Inequalities</t>
        </is>
      </c>
      <c r="B262" s="12" t="inlineStr">
        <is>
          <t>11. Equations and Inequalities</t>
        </is>
      </c>
      <c r="C262" s="13" t="inlineStr">
        <is>
          <t>Completing the Square to Solve Equations 3: ax² + bx + c [MH53.07]</t>
        </is>
      </c>
      <c r="D262" s="12" t="inlineStr">
        <is>
          <t>This nugget has learning material and questions covering the topic of Completing the Square: Solving 2.</t>
        </is>
      </c>
      <c r="E262" s="12" t="inlineStr">
        <is>
          <t>63cf7bda-8f03-4d50-acd6-af6b5332d297</t>
        </is>
      </c>
    </row>
    <row r="263" ht="45" customHeight="1">
      <c r="A263" s="12" t="inlineStr">
        <is>
          <t>11. Equations and Inequalities</t>
        </is>
      </c>
      <c r="B263" s="12" t="inlineStr">
        <is>
          <t>11. Equations and Inequalities</t>
        </is>
      </c>
      <c r="C263" s="13" t="inlineStr">
        <is>
          <t>Completing the Square to Solve Equations 4: Mixed Exercise [MH53.08]</t>
        </is>
      </c>
      <c r="D263" s="12" t="inlineStr">
        <is>
          <t>This nugget has learning material and questions covering the topic of Completing the Square: Solving 4.</t>
        </is>
      </c>
      <c r="E263" s="12" t="inlineStr">
        <is>
          <t>614f9f9a-1e62-4a18-b40f-01857c0504fb</t>
        </is>
      </c>
    </row>
    <row r="264" ht="45" customHeight="1">
      <c r="A264" s="12" t="inlineStr">
        <is>
          <t>11. Equations and Inequalities</t>
        </is>
      </c>
      <c r="B264" s="12" t="inlineStr">
        <is>
          <t>11. Equations and Inequalities</t>
        </is>
      </c>
      <c r="C264" s="13" t="inlineStr">
        <is>
          <t>Completing the Square: Turning Points [MH53.09]</t>
        </is>
      </c>
      <c r="D264" s="12" t="inlineStr">
        <is>
          <t>This nugget has learning material and questions covering the topic of Completing the Square: Turning Points.</t>
        </is>
      </c>
      <c r="E264" s="12" t="inlineStr">
        <is>
          <t>77385f9c-681b-4267-b62e-d99c9adb7e1e</t>
        </is>
      </c>
    </row>
    <row r="265" ht="45" customHeight="1">
      <c r="A265" s="12" t="inlineStr">
        <is>
          <t>11. Equations and Inequalities</t>
        </is>
      </c>
      <c r="B265" s="12" t="inlineStr">
        <is>
          <t>11. Equations and Inequalities</t>
        </is>
      </c>
      <c r="C265" s="13" t="inlineStr">
        <is>
          <t>Forming Quadratic Equations in Geometry [MH20.15]</t>
        </is>
      </c>
      <c r="D265" s="12" t="inlineStr">
        <is>
          <t>This nugget covers the skills needed to form quadratic expressions and equations for a geometric problems involving area.</t>
        </is>
      </c>
      <c r="E265" s="12" t="inlineStr">
        <is>
          <t>261f3a66-cefe-4d11-914c-118262945d39</t>
        </is>
      </c>
    </row>
    <row r="266" ht="45" customHeight="1">
      <c r="A266" s="12" t="inlineStr">
        <is>
          <t>11. Equations and Inequalities</t>
        </is>
      </c>
      <c r="B266" s="12" t="inlineStr">
        <is>
          <t>11. Equations and Inequalities</t>
        </is>
      </c>
      <c r="C266" s="13" t="inlineStr">
        <is>
          <t>The Discriminant [MH20.05]</t>
        </is>
      </c>
      <c r="D266" s="12" t="inlineStr">
        <is>
          <t>This nugget has learning material and questions covering the topic of The Discriminant .</t>
        </is>
      </c>
      <c r="E266" s="12" t="inlineStr">
        <is>
          <t>685fbd2b-38d5-4ee2-aa72-3f20556ff64e</t>
        </is>
      </c>
    </row>
    <row r="267" ht="45" customHeight="1">
      <c r="A267" s="12" t="inlineStr">
        <is>
          <t>11. Equations and Inequalities</t>
        </is>
      </c>
      <c r="B267" s="12" t="inlineStr">
        <is>
          <t>11. Equations and Inequalities</t>
        </is>
      </c>
      <c r="C267" s="13" t="inlineStr">
        <is>
          <t>Quadratic Formula 1: Identify A, B and C [MH20.06]</t>
        </is>
      </c>
      <c r="D267" s="12" t="inlineStr">
        <is>
          <t>This nugget has learning material and questions covering the topic of Quadratic Formula 1.</t>
        </is>
      </c>
      <c r="E267" s="12" t="inlineStr">
        <is>
          <t>4bf4b1c4-4886-4e06-b137-d6995d4fa3fe</t>
        </is>
      </c>
    </row>
    <row r="268" ht="45" customHeight="1">
      <c r="A268" s="12" t="inlineStr">
        <is>
          <t>11. Equations and Inequalities</t>
        </is>
      </c>
      <c r="B268" s="12" t="inlineStr">
        <is>
          <t>11. Equations and Inequalities</t>
        </is>
      </c>
      <c r="C268" s="13" t="inlineStr">
        <is>
          <t>Quadratic Formula 2: Applying the Formula [MH20.07]</t>
        </is>
      </c>
      <c r="D268" s="12" t="inlineStr">
        <is>
          <t>This nugget has learning material and questions covering the topic of Quadratic Formula 2.</t>
        </is>
      </c>
      <c r="E268" s="12" t="inlineStr">
        <is>
          <t>19405f7c-d26d-4033-a579-38e441789a51</t>
        </is>
      </c>
    </row>
    <row r="269" ht="45" customHeight="1">
      <c r="A269" s="12" t="inlineStr">
        <is>
          <t>11. Equations and Inequalities</t>
        </is>
      </c>
      <c r="B269" s="12" t="inlineStr">
        <is>
          <t>11. Equations and Inequalities</t>
        </is>
      </c>
      <c r="C269" s="13" t="inlineStr">
        <is>
          <t>Quadratic Formula 3: Applying the Formula [MH20.08]</t>
        </is>
      </c>
      <c r="D269" s="12" t="inlineStr">
        <is>
          <t>This nugget has learning material and questions covering the topic of Quadratic Formula 2.</t>
        </is>
      </c>
      <c r="E269" s="12" t="inlineStr">
        <is>
          <t>2bbfcc19-7fd0-49f8-9b41-fa456510af52</t>
        </is>
      </c>
    </row>
    <row r="270" ht="45" customHeight="1">
      <c r="A270" s="12" t="inlineStr">
        <is>
          <t>11. Equations and Inequalities</t>
        </is>
      </c>
      <c r="B270" s="12" t="inlineStr">
        <is>
          <t>11. Equations and Inequalities</t>
        </is>
      </c>
      <c r="C270" s="13" t="inlineStr">
        <is>
          <t>Quadratic Formula 4: Give Answer in Form (p ± √q)/r [MH20.09]</t>
        </is>
      </c>
      <c r="D270" s="12" t="inlineStr">
        <is>
          <t>This nugget has learning material and questions covering the topic of Quadratic Formula 3.</t>
        </is>
      </c>
      <c r="E270" s="12" t="inlineStr">
        <is>
          <t>91cac707-66dd-404b-b103-3d8b0615873c</t>
        </is>
      </c>
    </row>
    <row r="271" ht="45" customHeight="1">
      <c r="A271" s="12" t="inlineStr">
        <is>
          <t>11. Equations and Inequalities</t>
        </is>
      </c>
      <c r="B271" s="12" t="inlineStr">
        <is>
          <t>11. Equations and Inequalities</t>
        </is>
      </c>
      <c r="C271" s="13" t="inlineStr">
        <is>
          <t>Quadratic Formula 5: In Context [MH20.10]</t>
        </is>
      </c>
      <c r="D271" s="12" t="inlineStr">
        <is>
          <t>This nugget has learning material and questions covering the topic of Quadratic Formula 4.</t>
        </is>
      </c>
      <c r="E271" s="12" t="inlineStr">
        <is>
          <t>2e727f30-09d6-4890-a27a-6ff8e6819c70</t>
        </is>
      </c>
    </row>
    <row r="272" ht="45" customHeight="1">
      <c r="A272" s="12" t="inlineStr">
        <is>
          <t>11. Equations and Inequalities</t>
        </is>
      </c>
      <c r="B272" s="12" t="inlineStr">
        <is>
          <t>11. Equations and Inequalities</t>
        </is>
      </c>
      <c r="C272" s="13" t="inlineStr">
        <is>
          <t>Solving Quadratic Inequalities Graphically [MH25.13]</t>
        </is>
      </c>
      <c r="D272" s="12" t="inlineStr">
        <is>
          <t>This nugget has learning material and questions covering the topic of Solving Quadratic Inequalities Graphically.</t>
        </is>
      </c>
      <c r="E272" s="12" t="inlineStr">
        <is>
          <t>9e5b52ba-f722-453c-8cf1-939ca0c4333b</t>
        </is>
      </c>
    </row>
    <row r="273" ht="45" customHeight="1">
      <c r="A273" s="12" t="inlineStr">
        <is>
          <t>11. Equations and Inequalities</t>
        </is>
      </c>
      <c r="B273" s="12" t="inlineStr">
        <is>
          <t>11. Equations and Inequalities</t>
        </is>
      </c>
      <c r="C273" s="13" t="inlineStr">
        <is>
          <t>Solving Inequalities: Quadratics 1 [MH25.14]</t>
        </is>
      </c>
      <c r="D273" s="12" t="inlineStr">
        <is>
          <t>This nugget has learning material and questions covering the topic of Solving Inequalities: Quadratic Inequalities in One Variable 1.</t>
        </is>
      </c>
      <c r="E273" s="12" t="inlineStr">
        <is>
          <t>9563b389-65d3-42f5-8dd4-589ebcfe1447</t>
        </is>
      </c>
    </row>
    <row r="274" ht="45" customHeight="1">
      <c r="A274" s="12" t="inlineStr">
        <is>
          <t>11. Equations and Inequalities</t>
        </is>
      </c>
      <c r="B274" s="12" t="inlineStr">
        <is>
          <t>11. Equations and Inequalities</t>
        </is>
      </c>
      <c r="C274" s="13" t="inlineStr">
        <is>
          <t>Solving Inequalities: Quadratics 2 (Rearranging) [MH25.15]</t>
        </is>
      </c>
      <c r="D274" s="12" t="inlineStr">
        <is>
          <t>This nugget has learning material and questions covering the topic of Solving Inequalities: Quadratic Inequalities in One Variable 2.</t>
        </is>
      </c>
      <c r="E274" s="12" t="inlineStr">
        <is>
          <t>35303343-7fd7-4f3e-8f1e-d529fe0e1aa5</t>
        </is>
      </c>
    </row>
    <row r="275" ht="45" customHeight="1">
      <c r="A275" s="12" t="inlineStr">
        <is>
          <t>11. Equations and Inequalities</t>
        </is>
      </c>
      <c r="B275" s="12" t="inlineStr">
        <is>
          <t>11. Equations and Inequalities</t>
        </is>
      </c>
      <c r="C275" s="13" t="inlineStr">
        <is>
          <t>Solving Inequalities: Quadratics 3 (Factorising) [MH25.16]</t>
        </is>
      </c>
      <c r="D275" s="12" t="inlineStr">
        <is>
          <t>This nugget has learning material and questions covering the topic of Solving Inequalities: Quadratic Inequalities in One Variable 3.</t>
        </is>
      </c>
      <c r="E275" s="12" t="inlineStr">
        <is>
          <t>177b25cf-cf9d-4594-8eaf-d3fa754f9df9</t>
        </is>
      </c>
    </row>
    <row r="276" ht="45" customHeight="1">
      <c r="A276" s="12" t="inlineStr">
        <is>
          <t>11. Equations and Inequalities</t>
        </is>
      </c>
      <c r="B276" s="12" t="inlineStr">
        <is>
          <t>11. Equations and Inequalities</t>
        </is>
      </c>
      <c r="C276" s="13" t="inlineStr">
        <is>
          <t>Quadratic Simultaneous Equations [MH20.14]</t>
        </is>
      </c>
      <c r="D276" s="12" t="inlineStr">
        <is>
          <t>This nugget has learning material and questions covering the topic of Quadratic Simultaneous Equations 1.</t>
        </is>
      </c>
      <c r="E276" s="12" t="inlineStr">
        <is>
          <t>1954404e-4a0d-4fa0-9896-5ca1df8686ff</t>
        </is>
      </c>
    </row>
    <row r="277" ht="45" customHeight="1">
      <c r="A277" s="12" t="inlineStr">
        <is>
          <t>11. Equations and Inequalities</t>
        </is>
      </c>
      <c r="B277" s="12" t="inlineStr">
        <is>
          <t>11. Equations and Inequalities</t>
        </is>
      </c>
      <c r="C277" s="13" t="inlineStr">
        <is>
          <t>Simultaneous Equations: Other Curves [MH20.17]</t>
        </is>
      </c>
      <c r="D277" s="12" t="inlineStr">
        <is>
          <t>This nugget covers solving simultaneous equations by substitution where both the x and y terms are squared.</t>
        </is>
      </c>
      <c r="E277" s="12" t="inlineStr">
        <is>
          <t>8a0508b7-90cc-4337-b9ab-9676be7f2d11</t>
        </is>
      </c>
    </row>
    <row r="278" ht="45" customHeight="1">
      <c r="A278" s="12" t="inlineStr">
        <is>
          <t>11. Number Patterns</t>
        </is>
      </c>
      <c r="B278" s="12" t="inlineStr">
        <is>
          <t>11. Number Patterns</t>
        </is>
      </c>
      <c r="C278" s="13" t="inlineStr">
        <is>
          <t>Quadratic Sequences: Using the nth Term [MF22.13]</t>
        </is>
      </c>
      <c r="D278" s="12" t="inlineStr">
        <is>
          <t>This nugget contains learning material and questions on finding a given term in a quadratic sequence when the nth term is given.</t>
        </is>
      </c>
      <c r="E278" s="12" t="inlineStr">
        <is>
          <t>270f950f-19cb-47c0-b6e2-14fdd1a7fe68</t>
        </is>
      </c>
    </row>
    <row r="279" ht="45" customHeight="1">
      <c r="A279" s="12" t="inlineStr">
        <is>
          <t>11. Number Patterns</t>
        </is>
      </c>
      <c r="B279" s="12" t="inlineStr">
        <is>
          <t>11. Number Patterns</t>
        </is>
      </c>
      <c r="C279" s="13" t="inlineStr">
        <is>
          <t>Quadratic Sequences 1: n² + c [MH22.16]</t>
        </is>
      </c>
      <c r="D279" s="12" t="inlineStr">
        <is>
          <t>This nugget has learning material and questions covering the topic of Sequences: Quadratic 1.</t>
        </is>
      </c>
      <c r="E279" s="12" t="inlineStr">
        <is>
          <t>52c0406c-be7f-4777-a9ec-c16669dde3ca</t>
        </is>
      </c>
    </row>
    <row r="280" ht="45" customHeight="1">
      <c r="A280" s="12" t="inlineStr">
        <is>
          <t>11. Number Patterns</t>
        </is>
      </c>
      <c r="B280" s="12" t="inlineStr">
        <is>
          <t>11. Number Patterns</t>
        </is>
      </c>
      <c r="C280" s="13" t="inlineStr">
        <is>
          <t>Quadratic Sequences 2: an² + c [MH22.17]</t>
        </is>
      </c>
      <c r="D280" s="12" t="inlineStr">
        <is>
          <t>This nugget has learning material and questions covering the topic of Sequences: Quadratic 2.</t>
        </is>
      </c>
      <c r="E280" s="12" t="inlineStr">
        <is>
          <t>43efb333-19d2-45c7-8206-eed0f1a49c6c</t>
        </is>
      </c>
    </row>
    <row r="281" ht="45" customHeight="1">
      <c r="A281" s="12" t="inlineStr">
        <is>
          <t>11. Number Patterns</t>
        </is>
      </c>
      <c r="B281" s="12" t="inlineStr">
        <is>
          <t>11. Number Patterns</t>
        </is>
      </c>
      <c r="C281" s="13" t="inlineStr">
        <is>
          <t>Quadratic Sequences 3: an² + bn + c [MH22.18]</t>
        </is>
      </c>
      <c r="D281" s="12" t="inlineStr">
        <is>
          <t>This nugget has learning material and questions covering the topic of Sequences: Quadratic 3.</t>
        </is>
      </c>
      <c r="E281" s="12" t="inlineStr">
        <is>
          <t>2764b1b1-ef5c-4cac-8cb0-dee4079012f4</t>
        </is>
      </c>
    </row>
    <row r="282" ht="45" customHeight="1">
      <c r="A282" s="12" t="inlineStr">
        <is>
          <t>11. Number Patterns</t>
        </is>
      </c>
      <c r="B282" s="12" t="inlineStr">
        <is>
          <t>11. Number Patterns</t>
        </is>
      </c>
      <c r="C282" s="13" t="inlineStr">
        <is>
          <t>Quadratic Sequences 4: an² + bn + c and (an + b)² [MH22.19]</t>
        </is>
      </c>
      <c r="D282" s="12" t="inlineStr">
        <is>
          <t>This nugget has learning material and questions covering the topic of Sequences: Quadratic 4.</t>
        </is>
      </c>
      <c r="E282" s="12" t="inlineStr">
        <is>
          <t>6e6db4e0-aa16-48a1-9d91-8fadf615a894</t>
        </is>
      </c>
    </row>
    <row r="283" ht="45" customHeight="1">
      <c r="A283" s="12" t="inlineStr">
        <is>
          <t>11. Analytical Geometry</t>
        </is>
      </c>
      <c r="B283" s="12" t="inlineStr">
        <is>
          <t>11. Analytical Geometry</t>
        </is>
      </c>
      <c r="C283" s="13" t="inlineStr">
        <is>
          <t>Understanding y = mx + c [MF23.10]</t>
        </is>
      </c>
      <c r="D283" s="12" t="inlineStr">
        <is>
          <t>This nugget has learning material and questions covering the topic of Understanding y=mx+c.</t>
        </is>
      </c>
      <c r="E283" s="12" t="inlineStr">
        <is>
          <t>45108fb2-0ddc-4dcf-b7f7-89b31e8d2944</t>
        </is>
      </c>
    </row>
    <row r="284" ht="45" customHeight="1">
      <c r="A284" s="12" t="inlineStr">
        <is>
          <t>11. Analytical Geometry</t>
        </is>
      </c>
      <c r="B284" s="12" t="inlineStr">
        <is>
          <t>11. Analytical Geometry</t>
        </is>
      </c>
      <c r="C284" s="13" t="inlineStr">
        <is>
          <t>Graphing y = mx + c (1) [MF23.11]</t>
        </is>
      </c>
      <c r="D284" s="12" t="inlineStr">
        <is>
          <t>This nugget has learning material and questions covering the topic of Other Important Linear Graphs.</t>
        </is>
      </c>
      <c r="E284" s="12" t="inlineStr">
        <is>
          <t>26cef172-4c28-421a-a457-5a092266073c</t>
        </is>
      </c>
    </row>
    <row r="285" ht="45" customHeight="1">
      <c r="A285" s="12" t="inlineStr">
        <is>
          <t>11. Analytical Geometry</t>
        </is>
      </c>
      <c r="B285" s="12" t="inlineStr">
        <is>
          <t>11. Analytical Geometry</t>
        </is>
      </c>
      <c r="C285" s="13" t="inlineStr">
        <is>
          <t>Graphing y = mx + c (2) [MF23.12]</t>
        </is>
      </c>
      <c r="D285" s="12" t="inlineStr">
        <is>
          <t>This nugget has learning material and questions covering the topic of Graphing y=mx+c 2.</t>
        </is>
      </c>
      <c r="E285" s="12" t="inlineStr">
        <is>
          <t>a232cfff-59ed-4997-bdbc-5c5ba69f8327</t>
        </is>
      </c>
    </row>
    <row r="286" ht="45" customHeight="1">
      <c r="A286" s="12" t="inlineStr">
        <is>
          <t>11. Analytical Geometry</t>
        </is>
      </c>
      <c r="B286" s="12" t="inlineStr">
        <is>
          <t>11. Analytical Geometry</t>
        </is>
      </c>
      <c r="C286" s="13" t="inlineStr">
        <is>
          <t>Finding y = mx + c from a Gradient and a Point [MF23.13]</t>
        </is>
      </c>
      <c r="D286" s="12" t="inlineStr">
        <is>
          <t>This nugget has learning material and questions covering the topic of Finding y=mx+c from a Gradient and a Point.</t>
        </is>
      </c>
      <c r="E286" s="12" t="inlineStr">
        <is>
          <t>e0e6c0b1-a9c9-4a39-9088-bff70ba66716</t>
        </is>
      </c>
    </row>
    <row r="287" ht="45" customHeight="1">
      <c r="A287" s="12" t="inlineStr">
        <is>
          <t>11. Analytical Geometry</t>
        </is>
      </c>
      <c r="B287" s="12" t="inlineStr">
        <is>
          <t>11. Analytical Geometry</t>
        </is>
      </c>
      <c r="C287" s="13" t="inlineStr">
        <is>
          <t>Finding y = mx + c from Two Points [MF23.14]</t>
        </is>
      </c>
      <c r="D287" s="12" t="inlineStr">
        <is>
          <t>This nugget has learning material and questions covering the topic of Finding y=mx+c from Two Points.</t>
        </is>
      </c>
      <c r="E287" s="12" t="inlineStr">
        <is>
          <t>bf39f45d-15ce-4054-b64d-0547202a3fe7</t>
        </is>
      </c>
    </row>
    <row r="288" ht="45" customHeight="1">
      <c r="A288" s="12" t="inlineStr">
        <is>
          <t>11. Analytical Geometry</t>
        </is>
      </c>
      <c r="B288" s="12" t="inlineStr">
        <is>
          <t>11. Analytical Geometry</t>
        </is>
      </c>
      <c r="C288" s="13" t="inlineStr">
        <is>
          <t>Finding y = mx + c from a Graph [MF23.27]</t>
        </is>
      </c>
      <c r="D288" s="12" t="inlineStr">
        <is>
          <t xml:space="preserve">This nugget contains questions on writing the equation of a straight line in the form y = mx + c from a line on a squared grid. Gradient are positive, negative, and can be proper or improper fractions. </t>
        </is>
      </c>
      <c r="E288" s="12" t="inlineStr">
        <is>
          <t>80c6e4fa-5267-4059-b9a2-e0342f178285</t>
        </is>
      </c>
    </row>
    <row r="289" ht="45" customHeight="1">
      <c r="A289" s="12" t="inlineStr">
        <is>
          <t>11. Analytical Geometry</t>
        </is>
      </c>
      <c r="B289" s="12" t="inlineStr">
        <is>
          <t>11. Analytical Geometry</t>
        </is>
      </c>
      <c r="C289" s="13" t="inlineStr">
        <is>
          <t>Rearranging y = mx + c [MF23.15]</t>
        </is>
      </c>
      <c r="D289" s="12" t="inlineStr">
        <is>
          <t>This nugget has learning material and questions covering the topic of Rearranging y=mx+c.</t>
        </is>
      </c>
      <c r="E289" s="12" t="inlineStr">
        <is>
          <t>de7fcddf-9fd6-446f-bf34-321897f668bf</t>
        </is>
      </c>
    </row>
    <row r="290" ht="45" customHeight="1">
      <c r="A290" s="12" t="inlineStr">
        <is>
          <t>11. Analytical Geometry</t>
        </is>
      </c>
      <c r="B290" s="12" t="inlineStr">
        <is>
          <t>11. Analytical Geometry</t>
        </is>
      </c>
      <c r="C290" s="13" t="inlineStr">
        <is>
          <t>Finding Perpendicular Lines 3: Problem Solving [MH23.23]</t>
        </is>
      </c>
      <c r="D290" s="12" t="inlineStr">
        <is>
          <t>This nugget has learning material and questions covering the topic of Finding Perpendicular Lines 3.</t>
        </is>
      </c>
      <c r="E290" s="12" t="inlineStr">
        <is>
          <t>82771754-8238-4782-9f02-2e532e0a2474</t>
        </is>
      </c>
    </row>
    <row r="291" ht="45" customHeight="1">
      <c r="A291" s="12" t="inlineStr">
        <is>
          <t>11. Functions</t>
        </is>
      </c>
      <c r="B291" s="12" t="inlineStr">
        <is>
          <t>11. Functions</t>
        </is>
      </c>
      <c r="C291" s="13" t="inlineStr">
        <is>
          <t>Transforming Graphs: Translating Horizontal [MH24.25]</t>
        </is>
      </c>
      <c r="D291" s="12" t="inlineStr">
        <is>
          <t>This nugget has learning material and questions covering the topic of Transforming Graphs: Translating Horizontal.</t>
        </is>
      </c>
      <c r="E291" s="12" t="inlineStr">
        <is>
          <t>c17adbc6-d023-4437-9d0e-e96b728b000b</t>
        </is>
      </c>
    </row>
    <row r="292" ht="45" customHeight="1">
      <c r="A292" s="12" t="inlineStr">
        <is>
          <t>11. Functions</t>
        </is>
      </c>
      <c r="B292" s="12" t="inlineStr">
        <is>
          <t>11. Functions</t>
        </is>
      </c>
      <c r="C292" s="13" t="inlineStr">
        <is>
          <t>Transforming Graphs: Mixed (Trig Functions) [MH24.21]</t>
        </is>
      </c>
      <c r="D292" s="12" t="inlineStr">
        <is>
          <t>This nugget has learning material and questions covering the topic of Trigonometric Functions: Combined.</t>
        </is>
      </c>
      <c r="E292" s="12" t="inlineStr">
        <is>
          <t>98356130-6e57-4aa5-a966-a17f7f22cf53</t>
        </is>
      </c>
    </row>
    <row r="293" ht="45" customHeight="1">
      <c r="A293" s="12" t="inlineStr">
        <is>
          <t>11. Trigonometry</t>
        </is>
      </c>
      <c r="B293" s="12" t="inlineStr">
        <is>
          <t>11. Trigonometry</t>
        </is>
      </c>
      <c r="C293" s="13" t="inlineStr">
        <is>
          <t>Area using 1/2(ab)sin(C): Proof [MH58.01]</t>
        </is>
      </c>
      <c r="D293" s="12" t="inlineStr">
        <is>
          <t>This nugget has learning material and questions covering the topic of 1/2(ab)sin(C): Proof.</t>
        </is>
      </c>
      <c r="E293" s="12" t="inlineStr">
        <is>
          <t>a66ad273-ee64-4d6b-893c-d91bed4048e6</t>
        </is>
      </c>
    </row>
    <row r="294" ht="45" customHeight="1">
      <c r="A294" s="12" t="inlineStr">
        <is>
          <t>11. Trigonometry</t>
        </is>
      </c>
      <c r="B294" s="12" t="inlineStr">
        <is>
          <t>11. Trigonometry</t>
        </is>
      </c>
      <c r="C294" s="13" t="inlineStr">
        <is>
          <t>1/2(ab)sin(C): Finding the area [MH58.02]</t>
        </is>
      </c>
      <c r="D294" s="12" t="inlineStr">
        <is>
          <t>This nugget has learning material and questions covering the topic of 1/2(ab)sin(C): Finding the area.</t>
        </is>
      </c>
      <c r="E294" s="12" t="inlineStr">
        <is>
          <t>5d2a72a1-998e-4d93-ad30-c769efb89bca</t>
        </is>
      </c>
    </row>
    <row r="295" ht="45" customHeight="1">
      <c r="A295" s="12" t="inlineStr">
        <is>
          <t>11. Trigonometry</t>
        </is>
      </c>
      <c r="B295" s="12" t="inlineStr">
        <is>
          <t>11. Trigonometry</t>
        </is>
      </c>
      <c r="C295" s="13" t="inlineStr">
        <is>
          <t>1/2(ab)sin(C): Area with Missing Value [MH58.03]</t>
        </is>
      </c>
      <c r="D295" s="12" t="inlineStr">
        <is>
          <t>This nugget has learning material and questions covering the topic of 1/2(ab)sin(C): Missing Value.</t>
        </is>
      </c>
      <c r="E295" s="12" t="inlineStr">
        <is>
          <t>6ed2bb2d-4fc3-4bd5-b0ed-ef1f8652aca4</t>
        </is>
      </c>
    </row>
    <row r="296" ht="45" customHeight="1">
      <c r="A296" s="12" t="inlineStr">
        <is>
          <t>11. Trigonometry</t>
        </is>
      </c>
      <c r="B296" s="12" t="inlineStr">
        <is>
          <t>11. Trigonometry</t>
        </is>
      </c>
      <c r="C296" s="13" t="inlineStr">
        <is>
          <t>1/2(ab)sin(C): Applied [MH58.04]</t>
        </is>
      </c>
      <c r="D296" s="12" t="inlineStr">
        <is>
          <t>This nugget has learning material and questions covering the topic of 1/2(ab)sin(C): Applied.</t>
        </is>
      </c>
      <c r="E296" s="12" t="inlineStr">
        <is>
          <t>c0b2c648-6388-4724-97b9-e63b092dcb24</t>
        </is>
      </c>
    </row>
    <row r="297" ht="45" customHeight="1">
      <c r="A297" s="12" t="inlineStr">
        <is>
          <t>11. Trigonometry</t>
        </is>
      </c>
      <c r="B297" s="12" t="inlineStr">
        <is>
          <t>11. Trigonometry</t>
        </is>
      </c>
      <c r="C297" s="13" t="inlineStr">
        <is>
          <t>Sine Rule: Proof [MH58.05]</t>
        </is>
      </c>
      <c r="D297" s="12" t="inlineStr">
        <is>
          <t>This nugget has learning material and questions covering the topic of Sine Rule: Proof.</t>
        </is>
      </c>
      <c r="E297" s="12" t="inlineStr">
        <is>
          <t>d3a0f71a-c242-478b-8364-9db715e8746e</t>
        </is>
      </c>
    </row>
    <row r="298" ht="45" customHeight="1">
      <c r="A298" s="12" t="inlineStr">
        <is>
          <t>11. Trigonometry</t>
        </is>
      </c>
      <c r="B298" s="12" t="inlineStr">
        <is>
          <t>11. Trigonometry</t>
        </is>
      </c>
      <c r="C298" s="13" t="inlineStr">
        <is>
          <t>Sine Rule: Sides [MH58.06]</t>
        </is>
      </c>
      <c r="D298" s="12" t="inlineStr">
        <is>
          <t>This nugget has learning material and questions covering the topic of Sine Rule: Sides.</t>
        </is>
      </c>
      <c r="E298" s="12" t="inlineStr">
        <is>
          <t>26fcc815-9bb7-48b1-b2d9-12b0464593fd</t>
        </is>
      </c>
    </row>
    <row r="299" ht="45" customHeight="1">
      <c r="A299" s="12" t="inlineStr">
        <is>
          <t>11. Trigonometry</t>
        </is>
      </c>
      <c r="B299" s="12" t="inlineStr">
        <is>
          <t>11. Trigonometry</t>
        </is>
      </c>
      <c r="C299" s="13" t="inlineStr">
        <is>
          <t>Sine Rule: Angles [MH58.07]</t>
        </is>
      </c>
      <c r="D299" s="12" t="inlineStr">
        <is>
          <t>This nugget has learning material and questions covering the topic of Sine Rule: Angles.</t>
        </is>
      </c>
      <c r="E299" s="12" t="inlineStr">
        <is>
          <t>463ae777-c06c-439c-8ff2-0ff464c2fa81</t>
        </is>
      </c>
    </row>
    <row r="300" ht="45" customHeight="1">
      <c r="A300" s="12" t="inlineStr">
        <is>
          <t>11. Trigonometry</t>
        </is>
      </c>
      <c r="B300" s="12" t="inlineStr">
        <is>
          <t>11. Trigonometry</t>
        </is>
      </c>
      <c r="C300" s="13" t="inlineStr">
        <is>
          <t>Sine Rule: Applied [MH58.08]</t>
        </is>
      </c>
      <c r="D300" s="12" t="inlineStr">
        <is>
          <t>This nugget has learning material and questions covering the topic of Sine Rule: Applied.</t>
        </is>
      </c>
      <c r="E300" s="12" t="inlineStr">
        <is>
          <t>ef4f51d2-5948-4e93-94a1-45e341396c95</t>
        </is>
      </c>
    </row>
    <row r="301" ht="45" customHeight="1">
      <c r="A301" s="12" t="inlineStr">
        <is>
          <t>11. Trigonometry</t>
        </is>
      </c>
      <c r="B301" s="12" t="inlineStr">
        <is>
          <t>11. Trigonometry</t>
        </is>
      </c>
      <c r="C301" s="13" t="inlineStr">
        <is>
          <t>Cosine Rule: Proof [MH58.09]</t>
        </is>
      </c>
      <c r="D301" s="12" t="inlineStr">
        <is>
          <t>This nugget has learning material and questions covering the topic of Cosine Rule: Proof.</t>
        </is>
      </c>
      <c r="E301" s="12" t="inlineStr">
        <is>
          <t>2184d604-401a-4948-b933-3ae454df1063</t>
        </is>
      </c>
    </row>
    <row r="302" ht="45" customHeight="1">
      <c r="A302" s="12" t="inlineStr">
        <is>
          <t>11. Trigonometry</t>
        </is>
      </c>
      <c r="B302" s="12" t="inlineStr">
        <is>
          <t>11. Trigonometry</t>
        </is>
      </c>
      <c r="C302" s="13" t="inlineStr">
        <is>
          <t>Cosine Rule: Finding a [MH58.10]</t>
        </is>
      </c>
      <c r="D302" s="12" t="inlineStr">
        <is>
          <t>This nugget has learning material and questions covering the topic of Cosine Rule: Finding a.</t>
        </is>
      </c>
      <c r="E302" s="12" t="inlineStr">
        <is>
          <t>33bcb5b3-cbb6-4db4-b065-0e8c4a2192ba</t>
        </is>
      </c>
    </row>
    <row r="303" ht="45" customHeight="1">
      <c r="A303" s="12" t="inlineStr">
        <is>
          <t>11. Trigonometry</t>
        </is>
      </c>
      <c r="B303" s="12" t="inlineStr">
        <is>
          <t>11. Trigonometry</t>
        </is>
      </c>
      <c r="C303" s="13" t="inlineStr">
        <is>
          <t>Cosine Rule: Finding A [MH58.11]</t>
        </is>
      </c>
      <c r="D303" s="12" t="inlineStr">
        <is>
          <t>This nugget has learning material and questions covering the topic of Cosine Rule: Finding A.</t>
        </is>
      </c>
      <c r="E303" s="12" t="inlineStr">
        <is>
          <t>d65b44a9-d41a-4dc7-941f-53b8bc91c1fd</t>
        </is>
      </c>
    </row>
    <row r="304" ht="45" customHeight="1">
      <c r="A304" s="12" t="inlineStr">
        <is>
          <t>11. Trigonometry</t>
        </is>
      </c>
      <c r="B304" s="12" t="inlineStr">
        <is>
          <t>11. Trigonometry</t>
        </is>
      </c>
      <c r="C304" s="13" t="inlineStr">
        <is>
          <t>Cosine Rule: Applied [MH58.12]</t>
        </is>
      </c>
      <c r="D304" s="12" t="inlineStr">
        <is>
          <t>This nugget has learning material and questions covering the topic of Cosine Rule: Applied.</t>
        </is>
      </c>
      <c r="E304" s="12" t="inlineStr">
        <is>
          <t>bd3e9de2-0c1b-4595-b1b8-f58e99bf5222</t>
        </is>
      </c>
    </row>
    <row r="305" ht="45" customHeight="1">
      <c r="A305" s="12" t="inlineStr">
        <is>
          <t>11. Trigonometry</t>
        </is>
      </c>
      <c r="B305" s="12" t="inlineStr">
        <is>
          <t>11. Trigonometry</t>
        </is>
      </c>
      <c r="C305" s="13" t="inlineStr">
        <is>
          <t>Choosing the Correct Trigonometric Rule [MH58.13]</t>
        </is>
      </c>
      <c r="D305" s="12" t="inlineStr">
        <is>
          <t>This nugget has learning material and questions covering the topic of Choosing the Correct Trigonometric Rule.</t>
        </is>
      </c>
      <c r="E305" s="12" t="inlineStr">
        <is>
          <t>63ac363d-19d7-48c8-b60f-f994c0157f05</t>
        </is>
      </c>
    </row>
    <row r="306" ht="45" customHeight="1">
      <c r="A306" s="12" t="inlineStr">
        <is>
          <t>11. Trigonometry</t>
        </is>
      </c>
      <c r="B306" s="12" t="inlineStr">
        <is>
          <t>11. Trigonometry</t>
        </is>
      </c>
      <c r="C306" s="13" t="inlineStr">
        <is>
          <t>Mixed Trigonometry 1 [MH58.14]</t>
        </is>
      </c>
      <c r="D306" s="12" t="inlineStr">
        <is>
          <t>This nugget has learning material and questions covering the topic of Mixed Trigonometry 1.</t>
        </is>
      </c>
      <c r="E306" s="12" t="inlineStr">
        <is>
          <t>1aa05f77-08f3-4bee-820c-3467ae2e1c32</t>
        </is>
      </c>
    </row>
    <row r="307" ht="45" customHeight="1">
      <c r="A307" s="12" t="inlineStr">
        <is>
          <t>11. Trigonometry</t>
        </is>
      </c>
      <c r="B307" s="12" t="inlineStr">
        <is>
          <t>11. Trigonometry</t>
        </is>
      </c>
      <c r="C307" s="13" t="inlineStr">
        <is>
          <t>Mixed Trigonometry 2: Multi-Step Problems [MH58.15]</t>
        </is>
      </c>
      <c r="D307" s="12" t="inlineStr">
        <is>
          <t>This nugget has learning material and questions covering the topic of Mixed Trigonometry 2.</t>
        </is>
      </c>
      <c r="E307" s="12" t="inlineStr">
        <is>
          <t>8ba13367-30ad-40ee-b2e3-c31290297e42</t>
        </is>
      </c>
    </row>
    <row r="308" ht="45" customHeight="1">
      <c r="A308" s="12" t="inlineStr">
        <is>
          <t>11. Trigonometry</t>
        </is>
      </c>
      <c r="B308" s="12" t="inlineStr">
        <is>
          <t>11. Trigonometry</t>
        </is>
      </c>
      <c r="C308" s="13" t="inlineStr">
        <is>
          <t>Mixed Trigonometry 3: Multi-Step Problems [MH58.16]</t>
        </is>
      </c>
      <c r="D308" s="12" t="inlineStr">
        <is>
          <t>This nugget has learning material and questions covering the topic of Mixed Trigonometry 3.</t>
        </is>
      </c>
      <c r="E308" s="12" t="inlineStr">
        <is>
          <t>16a6acb1-f857-40f2-91c4-c9db6b25569e</t>
        </is>
      </c>
    </row>
    <row r="309" ht="45" customHeight="1">
      <c r="A309" s="12" t="inlineStr">
        <is>
          <t>11. Trigonometry</t>
        </is>
      </c>
      <c r="B309" s="12" t="inlineStr">
        <is>
          <t>11. Trigonometry</t>
        </is>
      </c>
      <c r="C309" s="13" t="inlineStr">
        <is>
          <t>Mixed Trigonometry 4: Non-Calculator [MH58.17]</t>
        </is>
      </c>
      <c r="D309" s="12" t="inlineStr">
        <is>
          <t>This nugget has learning material and questions covering the topic of Mixed Trigonometry 4 (No Calculator).</t>
        </is>
      </c>
      <c r="E309" s="12" t="inlineStr">
        <is>
          <t>71c7787c-7b20-4d50-9868-9c52f4d5814b</t>
        </is>
      </c>
    </row>
    <row r="310" ht="45" customHeight="1">
      <c r="A310" s="12" t="inlineStr">
        <is>
          <t>11. Euclidean Geometry</t>
        </is>
      </c>
      <c r="B310" s="12" t="inlineStr">
        <is>
          <t>11. Euclidean Geometry</t>
        </is>
      </c>
      <c r="C310" s="13" t="inlineStr">
        <is>
          <t>Angle in a Semicircle and Angle at Tangent [MH57.01]</t>
        </is>
      </c>
      <c r="D310" s="12" t="inlineStr">
        <is>
          <t>This nugget has learning material and questions covering the topic of Angle in a Semicircle and Angle at Tangent.</t>
        </is>
      </c>
      <c r="E310" s="12" t="inlineStr">
        <is>
          <t>e8bc6529-5fb8-4967-8229-5cb993c46bb6</t>
        </is>
      </c>
    </row>
    <row r="311" ht="45" customHeight="1">
      <c r="A311" s="12" t="inlineStr">
        <is>
          <t>11. Euclidean Geometry</t>
        </is>
      </c>
      <c r="B311" s="12" t="inlineStr">
        <is>
          <t>11. Euclidean Geometry</t>
        </is>
      </c>
      <c r="C311" s="13" t="inlineStr">
        <is>
          <t>Properties of Diameter and Radii [MH57.02]</t>
        </is>
      </c>
      <c r="D311" s="12" t="inlineStr">
        <is>
          <t>This nugget has learning material and questions covering the topic of Properties of Diameters and Radii.</t>
        </is>
      </c>
      <c r="E311" s="12" t="inlineStr">
        <is>
          <t>58b10059-d138-4381-92e8-cb8f10f01b7e</t>
        </is>
      </c>
    </row>
    <row r="312" ht="45" customHeight="1">
      <c r="A312" s="12" t="inlineStr">
        <is>
          <t>11. Euclidean Geometry</t>
        </is>
      </c>
      <c r="B312" s="12" t="inlineStr">
        <is>
          <t>11. Euclidean Geometry</t>
        </is>
      </c>
      <c r="C312" s="13" t="inlineStr">
        <is>
          <t>Tangents from an External Point [MH57.03]</t>
        </is>
      </c>
      <c r="D312" s="12" t="inlineStr">
        <is>
          <t>This nugget has learning material and questions covering the topic of Tangents from an External Point.</t>
        </is>
      </c>
      <c r="E312" s="12" t="inlineStr">
        <is>
          <t>00cbb462-7798-47d9-9647-678d84eaaea7</t>
        </is>
      </c>
    </row>
    <row r="313" ht="45" customHeight="1">
      <c r="A313" s="12" t="inlineStr">
        <is>
          <t>11. Euclidean Geometry</t>
        </is>
      </c>
      <c r="B313" s="12" t="inlineStr">
        <is>
          <t>11. Euclidean Geometry</t>
        </is>
      </c>
      <c r="C313" s="13" t="inlineStr">
        <is>
          <t>Angles at the Centre [MH57.04]</t>
        </is>
      </c>
      <c r="D313" s="12" t="inlineStr">
        <is>
          <t>This nugget has learning material and questions covering the topic of Angles at the Centre.</t>
        </is>
      </c>
      <c r="E313" s="12" t="inlineStr">
        <is>
          <t>92fc722b-3532-4fb9-b1bf-3c4167a82b28</t>
        </is>
      </c>
    </row>
    <row r="314" ht="45" customHeight="1">
      <c r="A314" s="12" t="inlineStr">
        <is>
          <t>11. Euclidean Geometry</t>
        </is>
      </c>
      <c r="B314" s="12" t="inlineStr">
        <is>
          <t>11. Euclidean Geometry</t>
        </is>
      </c>
      <c r="C314" s="13" t="inlineStr">
        <is>
          <t>Angles on the Same Arc [MH57.05]</t>
        </is>
      </c>
      <c r="D314" s="12" t="inlineStr">
        <is>
          <t>This nugget has learning material and questions covering the topic of Angles on the Same Arc.</t>
        </is>
      </c>
      <c r="E314" s="12" t="inlineStr">
        <is>
          <t>9ed57aa1-a64d-45d3-a651-12deff876ce7</t>
        </is>
      </c>
    </row>
    <row r="315" ht="45" customHeight="1">
      <c r="A315" s="12" t="inlineStr">
        <is>
          <t>11. Euclidean Geometry</t>
        </is>
      </c>
      <c r="B315" s="12" t="inlineStr">
        <is>
          <t>11. Euclidean Geometry</t>
        </is>
      </c>
      <c r="C315" s="13" t="inlineStr">
        <is>
          <t>Angles at the Centre and on the Same Arc [MH57.06]</t>
        </is>
      </c>
      <c r="D315" s="12" t="inlineStr">
        <is>
          <t>This nugget has learning material and questions covering the topic of Angles at the Centre and on the Same Arc.</t>
        </is>
      </c>
      <c r="E315" s="12" t="inlineStr">
        <is>
          <t>ab43b87e-869d-4ea1-8484-c3331ccd0442</t>
        </is>
      </c>
    </row>
    <row r="316" ht="45" customHeight="1">
      <c r="A316" s="12" t="inlineStr">
        <is>
          <t>11. Euclidean Geometry</t>
        </is>
      </c>
      <c r="B316" s="12" t="inlineStr">
        <is>
          <t>11. Euclidean Geometry</t>
        </is>
      </c>
      <c r="C316" s="13" t="inlineStr">
        <is>
          <t>Cyclic Quadrilaterals [MH57.07]</t>
        </is>
      </c>
      <c r="D316" s="12" t="inlineStr">
        <is>
          <t>This nugget has learning material and questions covering the topic of Cyclic Quadrilaterals.</t>
        </is>
      </c>
      <c r="E316" s="12" t="inlineStr">
        <is>
          <t>2fc74d77-0d76-4e6f-aecf-ac1e4127d498</t>
        </is>
      </c>
    </row>
    <row r="317" ht="45" customHeight="1">
      <c r="A317" s="12" t="inlineStr">
        <is>
          <t>11. Euclidean Geometry</t>
        </is>
      </c>
      <c r="B317" s="12" t="inlineStr">
        <is>
          <t>11. Euclidean Geometry</t>
        </is>
      </c>
      <c r="C317" s="13" t="inlineStr">
        <is>
          <t>Alternate Segment Theorem [MH57.08]</t>
        </is>
      </c>
      <c r="D317" s="12" t="inlineStr">
        <is>
          <t>This nugget has learning material and questions covering the topic of Alternate Segment Theorem.</t>
        </is>
      </c>
      <c r="E317" s="12" t="inlineStr">
        <is>
          <t>910814c2-9f08-46d4-970d-092bb34d6a16</t>
        </is>
      </c>
    </row>
    <row r="318" ht="45" customHeight="1">
      <c r="A318" s="12" t="inlineStr">
        <is>
          <t>11. Euclidean Geometry</t>
        </is>
      </c>
      <c r="B318" s="12" t="inlineStr">
        <is>
          <t>11. Euclidean Geometry</t>
        </is>
      </c>
      <c r="C318" s="13" t="inlineStr">
        <is>
          <t>Mixed Circle Theorems 1: Practice [MH57.09]</t>
        </is>
      </c>
      <c r="D318" s="12" t="inlineStr">
        <is>
          <t>This nugget has learning material and questions covering the topic of Mixed Circle Theorems 1.</t>
        </is>
      </c>
      <c r="E318" s="12" t="inlineStr">
        <is>
          <t>71c6b238-c7c7-4903-82fb-c71c0802da1d</t>
        </is>
      </c>
    </row>
    <row r="319" ht="45" customHeight="1">
      <c r="A319" s="12" t="inlineStr">
        <is>
          <t>11. Euclidean Geometry</t>
        </is>
      </c>
      <c r="B319" s="12" t="inlineStr">
        <is>
          <t>11. Euclidean Geometry</t>
        </is>
      </c>
      <c r="C319" s="13" t="inlineStr">
        <is>
          <t>Mixed Circle Theorems 2: Algebra [MH57.10]</t>
        </is>
      </c>
      <c r="D319" s="12" t="inlineStr">
        <is>
          <t>This nugget has learning material and questions covering the topic of Mixed Circle Theorems 2.</t>
        </is>
      </c>
      <c r="E319" s="12" t="inlineStr">
        <is>
          <t>f747e80f-7f31-4957-954f-d1834c917bf4</t>
        </is>
      </c>
    </row>
    <row r="320" ht="45" customHeight="1">
      <c r="A320" s="12" t="inlineStr">
        <is>
          <t>11. Euclidean Geometry</t>
        </is>
      </c>
      <c r="B320" s="12" t="inlineStr">
        <is>
          <t>11. Euclidean Geometry</t>
        </is>
      </c>
      <c r="C320" s="13" t="inlineStr">
        <is>
          <t>Mixed Circle Theorems 3: Two Theorems [MH57.11]</t>
        </is>
      </c>
      <c r="D320" s="12" t="inlineStr">
        <is>
          <t>This nugget has learning material and questions covering the topic of Mixed Circle Theorems 3.</t>
        </is>
      </c>
      <c r="E320" s="12" t="inlineStr">
        <is>
          <t>2acabe7b-aeb9-46fd-9524-133f38e09348</t>
        </is>
      </c>
    </row>
    <row r="321" ht="45" customHeight="1">
      <c r="A321" s="12" t="inlineStr">
        <is>
          <t>11. Euclidean Geometry</t>
        </is>
      </c>
      <c r="B321" s="12" t="inlineStr">
        <is>
          <t>11. Euclidean Geometry</t>
        </is>
      </c>
      <c r="C321" s="13" t="inlineStr">
        <is>
          <t>Mixed Circle Theorems 4: Challenge [MH57.12]</t>
        </is>
      </c>
      <c r="D321" s="12" t="inlineStr">
        <is>
          <t>This nugget has learning material and questions covering the topic of Mixed Circle Theorems 4.</t>
        </is>
      </c>
      <c r="E321" s="12" t="inlineStr">
        <is>
          <t>28972238-b111-4e78-959e-3bad718af26e</t>
        </is>
      </c>
    </row>
    <row r="322" ht="45" customHeight="1">
      <c r="A322" s="12" t="inlineStr">
        <is>
          <t>11. Finance, Growth and Decay</t>
        </is>
      </c>
      <c r="B322" s="12" t="inlineStr">
        <is>
          <t>11. Finance, Growth and Decay</t>
        </is>
      </c>
      <c r="C322" s="13" t="inlineStr">
        <is>
          <t>Savings [MM3.05]</t>
        </is>
      </c>
      <c r="D322" s="12" t="inlineStr">
        <is>
          <t xml:space="preserve">This nugget has material covering types of savings account and calculations involving compound interest. </t>
        </is>
      </c>
      <c r="E322" s="12" t="inlineStr">
        <is>
          <t>a0d2261f-2f39-4e71-b075-ec8916300630</t>
        </is>
      </c>
    </row>
    <row r="323" ht="45" customHeight="1">
      <c r="A323" s="12" t="inlineStr">
        <is>
          <t>11. Finance, Growth and Decay</t>
        </is>
      </c>
      <c r="B323" s="12" t="inlineStr">
        <is>
          <t>11. Finance, Growth and Decay</t>
        </is>
      </c>
      <c r="C323" s="13" t="inlineStr">
        <is>
          <t>Exponential Growth [MH11.14]</t>
        </is>
      </c>
      <c r="D323" s="12" t="inlineStr">
        <is>
          <t>This nugget has learning material and questions covering the topic of Exponential Growth.</t>
        </is>
      </c>
      <c r="E323" s="12" t="inlineStr">
        <is>
          <t>19467490-5b3b-446f-9cf3-911432fd47e7</t>
        </is>
      </c>
    </row>
    <row r="324" ht="45" customHeight="1">
      <c r="A324" s="12" t="inlineStr">
        <is>
          <t>11. Finance, Growth and Decay</t>
        </is>
      </c>
      <c r="B324" s="12" t="inlineStr">
        <is>
          <t>11. Finance, Growth and Decay</t>
        </is>
      </c>
      <c r="C324" s="13" t="inlineStr">
        <is>
          <t>Exponential Decay [MH11.15]</t>
        </is>
      </c>
      <c r="D324" s="12" t="inlineStr">
        <is>
          <t>This nugget has learning material and questions covering the topic of Exponential Decay.</t>
        </is>
      </c>
      <c r="E324" s="12" t="inlineStr">
        <is>
          <t>f8af2488-848d-4165-a49a-5fe70aa757b5</t>
        </is>
      </c>
    </row>
    <row r="325" ht="45" customHeight="1">
      <c r="A325" s="12" t="inlineStr">
        <is>
          <t>11. Finance, Growth and Decay</t>
        </is>
      </c>
      <c r="B325" s="12" t="inlineStr">
        <is>
          <t>11. Finance, Growth and Decay</t>
        </is>
      </c>
      <c r="C325" s="13" t="inlineStr">
        <is>
          <t>Exponential Growth and Decay [MH11.16]</t>
        </is>
      </c>
      <c r="D325" s="12" t="inlineStr">
        <is>
          <t>This nugget has learning material and questions covering the topic of Exponential Growth and Decay.</t>
        </is>
      </c>
      <c r="E325" s="12" t="inlineStr">
        <is>
          <t>7d259551-15d9-4393-ac5e-c18aebb3536e</t>
        </is>
      </c>
    </row>
    <row r="326" ht="45" customHeight="1">
      <c r="A326" s="12" t="inlineStr">
        <is>
          <t>11. Probability</t>
        </is>
      </c>
      <c r="B326" s="12" t="inlineStr">
        <is>
          <t>11. Probability</t>
        </is>
      </c>
      <c r="C326" s="13" t="inlineStr">
        <is>
          <t>Calculating Probability [MF46.03]</t>
        </is>
      </c>
      <c r="D326" s="12" t="inlineStr">
        <is>
          <t>This nugget has learning material and questions covering the topic of Calculating Probability.</t>
        </is>
      </c>
      <c r="E326" s="12" t="inlineStr">
        <is>
          <t>481c0879-9d89-4966-b79c-a70e8f602e5e</t>
        </is>
      </c>
    </row>
    <row r="327" ht="45" customHeight="1">
      <c r="A327" s="12" t="inlineStr">
        <is>
          <t>11. Probability</t>
        </is>
      </c>
      <c r="B327" s="12" t="inlineStr">
        <is>
          <t>11. Probability</t>
        </is>
      </c>
      <c r="C327" s="13" t="inlineStr">
        <is>
          <t>Mutually Exclusive Events [MF46.04]</t>
        </is>
      </c>
      <c r="D327" s="12" t="inlineStr">
        <is>
          <t>This nugget has learning material and questions covering the topic of Mutually Exclusive Events.</t>
        </is>
      </c>
      <c r="E327" s="12" t="inlineStr">
        <is>
          <t>9f089909-7216-477e-be92-d371dfadfa4f</t>
        </is>
      </c>
    </row>
    <row r="328" ht="45" customHeight="1">
      <c r="A328" s="12" t="inlineStr">
        <is>
          <t>11. Probability</t>
        </is>
      </c>
      <c r="B328" s="12" t="inlineStr">
        <is>
          <t>11. Probability</t>
        </is>
      </c>
      <c r="C328" s="13" t="inlineStr">
        <is>
          <t>Multiplication Law of Probability (AND) [MF46.12]</t>
        </is>
      </c>
      <c r="D328" s="12" t="inlineStr">
        <is>
          <t>This nugget has learning material and questions covering the topic of Probability: More than one Event 1.</t>
        </is>
      </c>
      <c r="E328" s="12" t="inlineStr">
        <is>
          <t>bfdaae2e-fd51-4645-ac7f-9fc949616a53</t>
        </is>
      </c>
    </row>
    <row r="329" ht="45" customHeight="1">
      <c r="A329" s="12" t="inlineStr">
        <is>
          <t>11. Probability</t>
        </is>
      </c>
      <c r="B329" s="12" t="inlineStr">
        <is>
          <t>11. Probability</t>
        </is>
      </c>
      <c r="C329" s="13" t="inlineStr">
        <is>
          <t>Addition Law of Probability (OR) [MF46.13]</t>
        </is>
      </c>
      <c r="D329" s="12" t="inlineStr">
        <is>
          <t>This nugget has learning material and questions covering the topic of Probability: More than one Event 2.</t>
        </is>
      </c>
      <c r="E329" s="12" t="inlineStr">
        <is>
          <t>815fcd82-18ed-4a5e-bfcd-240e3fd46d2b</t>
        </is>
      </c>
    </row>
    <row r="330" ht="45" customHeight="1">
      <c r="A330" s="12" t="inlineStr">
        <is>
          <t>11. Probability</t>
        </is>
      </c>
      <c r="B330" s="12" t="inlineStr">
        <is>
          <t>11. Probability</t>
        </is>
      </c>
      <c r="C330" s="13" t="inlineStr">
        <is>
          <t>Addition Law of Probability (General OR) [MH46.19]</t>
        </is>
      </c>
      <c r="D330" s="12" t="inlineStr">
        <is>
          <t>This nugget has learning material and questions covering the topic of Addition Law of Probability (General OR).</t>
        </is>
      </c>
      <c r="E330" s="12" t="inlineStr">
        <is>
          <t>065e0d93-59d9-4d09-977d-0e0f85a249c0</t>
        </is>
      </c>
    </row>
    <row r="331" ht="45" customHeight="1">
      <c r="A331" s="12" t="inlineStr">
        <is>
          <t>11. Probability</t>
        </is>
      </c>
      <c r="B331" s="12" t="inlineStr">
        <is>
          <t>11. Probability</t>
        </is>
      </c>
      <c r="C331" s="13" t="inlineStr">
        <is>
          <t>Combined Events (Dependent Events) [MF46.29]</t>
        </is>
      </c>
      <c r="D331" s="12" t="inlineStr">
        <is>
          <t>This nugget covers calculating the probability of dependent events without using a probability tree.</t>
        </is>
      </c>
      <c r="E331" s="12" t="inlineStr">
        <is>
          <t>ab10a32c-3511-449a-ab98-6d17ae572a7c</t>
        </is>
      </c>
    </row>
    <row r="332" ht="45" customHeight="1">
      <c r="A332" s="12" t="inlineStr">
        <is>
          <t>11. Probability</t>
        </is>
      </c>
      <c r="B332" s="12" t="inlineStr">
        <is>
          <t>11. Probability</t>
        </is>
      </c>
      <c r="C332" s="13" t="inlineStr">
        <is>
          <t>Tree Diagrams 1: Completing Diagrams [MF46.14]</t>
        </is>
      </c>
      <c r="D332" s="12" t="inlineStr">
        <is>
          <t>This nugget has learning material and questions covering the topic of Tree Diagrams 1.</t>
        </is>
      </c>
      <c r="E332" s="12" t="inlineStr">
        <is>
          <t>adae9613-079c-41b2-a972-38a6d7ca53bb</t>
        </is>
      </c>
    </row>
    <row r="333" ht="45" customHeight="1">
      <c r="A333" s="12" t="inlineStr">
        <is>
          <t>11. Probability</t>
        </is>
      </c>
      <c r="B333" s="12" t="inlineStr">
        <is>
          <t>11. Probability</t>
        </is>
      </c>
      <c r="C333" s="13" t="inlineStr">
        <is>
          <t>Tree Diagrams 2: Calculating Probability of Single Outcome [MF46.15]</t>
        </is>
      </c>
      <c r="D333" s="12" t="inlineStr">
        <is>
          <t>This nugget has learning material and questions covering the topic of Tree Diagrams 2.</t>
        </is>
      </c>
      <c r="E333" s="12" t="inlineStr">
        <is>
          <t>5a458849-fe68-469a-a4da-edc911e0f91f</t>
        </is>
      </c>
    </row>
    <row r="334" ht="45" customHeight="1">
      <c r="A334" s="12" t="inlineStr">
        <is>
          <t>11. Probability</t>
        </is>
      </c>
      <c r="B334" s="12" t="inlineStr">
        <is>
          <t>11. Probability</t>
        </is>
      </c>
      <c r="C334" s="13" t="inlineStr">
        <is>
          <t>Tree Diagrams 3: Calculating Probability of Multiple Outcomes [MF46.16]</t>
        </is>
      </c>
      <c r="D334" s="12" t="inlineStr">
        <is>
          <t>This nugget has learning material and questions covering the topic of Tree Diagrams 3.</t>
        </is>
      </c>
      <c r="E334" s="12" t="inlineStr">
        <is>
          <t>42742733-4731-4e89-adea-18d16c18f976</t>
        </is>
      </c>
    </row>
    <row r="335" ht="45" customHeight="1">
      <c r="A335" s="12" t="inlineStr">
        <is>
          <t>11. Probability</t>
        </is>
      </c>
      <c r="B335" s="12" t="inlineStr">
        <is>
          <t>11. Probability</t>
        </is>
      </c>
      <c r="C335" s="13" t="inlineStr">
        <is>
          <t>Tree Diagrams 4: AND/OR Statements (2 Branch Trees) [MF46.17]</t>
        </is>
      </c>
      <c r="D335" s="12" t="inlineStr">
        <is>
          <t>This nugget has learning material and questions covering the topic of Tree Diagrams 2.</t>
        </is>
      </c>
      <c r="E335" s="12" t="inlineStr">
        <is>
          <t>9c0934ac-6976-4e22-8368-baa52bd68235</t>
        </is>
      </c>
    </row>
    <row r="336" ht="45" customHeight="1">
      <c r="A336" s="12" t="inlineStr">
        <is>
          <t>11. Probability</t>
        </is>
      </c>
      <c r="B336" s="12" t="inlineStr">
        <is>
          <t>11. Probability</t>
        </is>
      </c>
      <c r="C336" s="13" t="inlineStr">
        <is>
          <t>Tree Diagrams 5: AND/OR Statements (3 Branch Trees) [MH46.20]</t>
        </is>
      </c>
      <c r="D336" s="12" t="inlineStr">
        <is>
          <t>This nugget has learning material and questions covering the topic of Tree Diagrams 5.</t>
        </is>
      </c>
      <c r="E336" s="12" t="inlineStr">
        <is>
          <t>e214d8db-d9b7-40b4-acfc-e61ce04be7fb</t>
        </is>
      </c>
    </row>
    <row r="337" ht="45" customHeight="1">
      <c r="A337" s="12" t="inlineStr">
        <is>
          <t>11. Probability</t>
        </is>
      </c>
      <c r="B337" s="12" t="inlineStr">
        <is>
          <t>11. Probability</t>
        </is>
      </c>
      <c r="C337" s="13" t="inlineStr">
        <is>
          <t>Tree Diagrams 6: AND/OR Statements (No Tree Given) [MH46.21]</t>
        </is>
      </c>
      <c r="D337" s="12" t="inlineStr">
        <is>
          <t>This nugget has learning material and questions covering the topic of Tree Diagrams 6.</t>
        </is>
      </c>
      <c r="E337" s="12" t="inlineStr">
        <is>
          <t>e8298d55-bcfa-4e8a-b891-d6c03246194c</t>
        </is>
      </c>
    </row>
    <row r="338" ht="45" customHeight="1">
      <c r="A338" s="12" t="inlineStr">
        <is>
          <t>11. Probability</t>
        </is>
      </c>
      <c r="B338" s="12" t="inlineStr">
        <is>
          <t>11. Probability</t>
        </is>
      </c>
      <c r="C338" s="13" t="inlineStr">
        <is>
          <t>Tree Diagrams 7: NOT Statements [MH46.22]</t>
        </is>
      </c>
      <c r="D338" s="12" t="inlineStr">
        <is>
          <t>This nugget has learning material and questions covering the topic of Tree Diagrams 7.</t>
        </is>
      </c>
      <c r="E338" s="12" t="inlineStr">
        <is>
          <t>c1881cc1-6dcb-4d97-bdba-745c552925fa</t>
        </is>
      </c>
    </row>
    <row r="339" ht="45" customHeight="1">
      <c r="A339" s="12" t="inlineStr">
        <is>
          <t>11. Statistics</t>
        </is>
      </c>
      <c r="B339" s="12" t="inlineStr">
        <is>
          <t>11. Statistics</t>
        </is>
      </c>
      <c r="C339" s="13" t="inlineStr">
        <is>
          <t>Frequency Density 1: Calculating [MH61.01]</t>
        </is>
      </c>
      <c r="D339" s="12" t="inlineStr">
        <is>
          <t>This nugget has learning material and questions covering the topic of Frequency Density 1.</t>
        </is>
      </c>
      <c r="E339" s="12" t="inlineStr">
        <is>
          <t>b4d45ef8-2bbc-4e5e-a55c-bf5fa6ad3fde</t>
        </is>
      </c>
    </row>
    <row r="340" ht="45" customHeight="1">
      <c r="A340" s="12" t="inlineStr">
        <is>
          <t>11. Statistics</t>
        </is>
      </c>
      <c r="B340" s="12" t="inlineStr">
        <is>
          <t>11. Statistics</t>
        </is>
      </c>
      <c r="C340" s="13" t="inlineStr">
        <is>
          <t>Frequency Density 2: Problem Solving [MH61.02]</t>
        </is>
      </c>
      <c r="D340" s="12" t="inlineStr">
        <is>
          <t>This nugget has learning material and questions covering the topic of Frequency Density 2.</t>
        </is>
      </c>
      <c r="E340" s="12" t="inlineStr">
        <is>
          <t>c60dfd7e-f4eb-4aa9-8adc-929d0e92dbed</t>
        </is>
      </c>
    </row>
    <row r="341" ht="45" customHeight="1">
      <c r="A341" s="12" t="inlineStr">
        <is>
          <t>11. Statistics</t>
        </is>
      </c>
      <c r="B341" s="12" t="inlineStr">
        <is>
          <t>11. Statistics</t>
        </is>
      </c>
      <c r="C341" s="13" t="inlineStr">
        <is>
          <t>Histograms 1: Choosing Axes [MH61.03]</t>
        </is>
      </c>
      <c r="D341" s="12" t="inlineStr">
        <is>
          <t>This nugget has learning material and questions covering the topic of Histograms 1.</t>
        </is>
      </c>
      <c r="E341" s="12" t="inlineStr">
        <is>
          <t>1336ee15-6aec-4113-ad1b-43ab508f23a8</t>
        </is>
      </c>
    </row>
    <row r="342" ht="45" customHeight="1">
      <c r="A342" s="12" t="inlineStr">
        <is>
          <t>11. Statistics</t>
        </is>
      </c>
      <c r="B342" s="12" t="inlineStr">
        <is>
          <t>11. Statistics</t>
        </is>
      </c>
      <c r="C342" s="13" t="inlineStr">
        <is>
          <t>Histograms 2: Plotting [MH61.04]</t>
        </is>
      </c>
      <c r="D342" s="12" t="inlineStr">
        <is>
          <t>This nugget has learning material and questions covering the topic of Histograms 2.</t>
        </is>
      </c>
      <c r="E342" s="12" t="inlineStr">
        <is>
          <t>489d11f0-98d2-4a9a-bc8b-422422113f6a</t>
        </is>
      </c>
    </row>
    <row r="343" ht="45" customHeight="1">
      <c r="A343" s="12" t="inlineStr">
        <is>
          <t>11. Statistics</t>
        </is>
      </c>
      <c r="B343" s="12" t="inlineStr">
        <is>
          <t>11. Statistics</t>
        </is>
      </c>
      <c r="C343" s="13" t="inlineStr">
        <is>
          <t>Histograms 3: Calculating Frequency [MH61.05]</t>
        </is>
      </c>
      <c r="D343" s="12" t="inlineStr">
        <is>
          <t>This nugget has learning material and questions covering the topic of Histograms 3.</t>
        </is>
      </c>
      <c r="E343" s="12" t="inlineStr">
        <is>
          <t>8749789e-9273-47cc-895a-10e5c1e5f1be</t>
        </is>
      </c>
    </row>
    <row r="344" ht="45" customHeight="1">
      <c r="A344" s="12" t="inlineStr">
        <is>
          <t>11. Statistics</t>
        </is>
      </c>
      <c r="B344" s="12" t="inlineStr">
        <is>
          <t>11. Statistics</t>
        </is>
      </c>
      <c r="C344" s="13" t="inlineStr">
        <is>
          <t>Histograms 4: Calculating Frequency within a Given Range [MH61.06]</t>
        </is>
      </c>
      <c r="D344" s="12" t="inlineStr">
        <is>
          <t>This nugget has learning material and questions covering the topic of Histograms 4.</t>
        </is>
      </c>
      <c r="E344" s="12" t="inlineStr">
        <is>
          <t>a98e211d-8b42-491a-9889-874863c2719e</t>
        </is>
      </c>
    </row>
    <row r="345" ht="45" customHeight="1">
      <c r="A345" s="12" t="inlineStr">
        <is>
          <t>11. Statistics</t>
        </is>
      </c>
      <c r="B345" s="12" t="inlineStr">
        <is>
          <t>11. Statistics</t>
        </is>
      </c>
      <c r="C345" s="13" t="inlineStr">
        <is>
          <t>Histograms 5: Mixed Exercise (Consolidates 1-4) [MH61.07]</t>
        </is>
      </c>
      <c r="D345" s="12" t="inlineStr">
        <is>
          <t>This nugget has learning material and questions covering the topic of Histograms 5.</t>
        </is>
      </c>
      <c r="E345" s="12" t="inlineStr">
        <is>
          <t>35a2df1f-3670-44ef-a3a3-90331fec059c</t>
        </is>
      </c>
    </row>
    <row r="346" ht="45" customHeight="1">
      <c r="A346" s="12" t="inlineStr">
        <is>
          <t>11. Statistics</t>
        </is>
      </c>
      <c r="B346" s="12" t="inlineStr">
        <is>
          <t>11. Statistics</t>
        </is>
      </c>
      <c r="C346" s="13" t="inlineStr">
        <is>
          <t>Histograms 6: Finding Fractions and Percentages [MH61.08]</t>
        </is>
      </c>
      <c r="D346" s="12" t="inlineStr">
        <is>
          <t>This nugget has learning material and questions covering the topic of Histograms 6.</t>
        </is>
      </c>
      <c r="E346" s="12" t="inlineStr">
        <is>
          <t>ed3d2fe2-5868-4524-bd23-455339ba8736</t>
        </is>
      </c>
    </row>
    <row r="347" ht="45" customHeight="1">
      <c r="A347" s="12" t="inlineStr">
        <is>
          <t>11. Statistics</t>
        </is>
      </c>
      <c r="B347" s="12" t="inlineStr">
        <is>
          <t>11. Statistics</t>
        </is>
      </c>
      <c r="C347" s="13" t="inlineStr">
        <is>
          <t>Histograms 7: Finding Proportions [MH61.09]</t>
        </is>
      </c>
      <c r="D347" s="12" t="inlineStr">
        <is>
          <t>This nugget has learning material and questions covering the topic of Histograms 7.</t>
        </is>
      </c>
      <c r="E347" s="12" t="inlineStr">
        <is>
          <t>6dbbb47a-4b80-4df7-b676-f197088414a1</t>
        </is>
      </c>
    </row>
    <row r="348" ht="45" customHeight="1">
      <c r="A348" s="12" t="inlineStr">
        <is>
          <t>11. Statistics</t>
        </is>
      </c>
      <c r="B348" s="12" t="inlineStr">
        <is>
          <t>11. Statistics</t>
        </is>
      </c>
      <c r="C348" s="13" t="inlineStr">
        <is>
          <t>Histograms 8: Median [MH61.10]</t>
        </is>
      </c>
      <c r="D348" s="12" t="inlineStr">
        <is>
          <t>This nugget has learning material and questions covering the topic of Histograms 8.</t>
        </is>
      </c>
      <c r="E348" s="12" t="inlineStr">
        <is>
          <t>a25a784a-68e3-4061-85a6-556555d08dc1</t>
        </is>
      </c>
    </row>
    <row r="349" ht="45" customHeight="1">
      <c r="A349" s="12" t="inlineStr">
        <is>
          <t>11. Statistics</t>
        </is>
      </c>
      <c r="B349" s="12" t="inlineStr">
        <is>
          <t>11. Statistics</t>
        </is>
      </c>
      <c r="C349" s="13" t="inlineStr">
        <is>
          <t>Histograms 9: Mean [MH61.11]</t>
        </is>
      </c>
      <c r="D349" s="12" t="inlineStr">
        <is>
          <t>This nugget has learning material and questions covering the topic of Histograms 9.</t>
        </is>
      </c>
      <c r="E349" s="12" t="inlineStr">
        <is>
          <t>5a5fef84-ad9a-46f6-bbbc-97bd493d574e</t>
        </is>
      </c>
    </row>
    <row r="350" ht="45" customHeight="1">
      <c r="A350" s="12" t="inlineStr">
        <is>
          <t>11. Statistics</t>
        </is>
      </c>
      <c r="B350" s="12" t="inlineStr">
        <is>
          <t>11. Statistics</t>
        </is>
      </c>
      <c r="C350" s="13" t="inlineStr">
        <is>
          <t>Histograms 10: Mixed Exercise (Consolidates 6-9) [MH61.12]</t>
        </is>
      </c>
      <c r="D350" s="12" t="inlineStr">
        <is>
          <t>This nugget has learning material and questions covering the topic of Histograms 10.</t>
        </is>
      </c>
      <c r="E350" s="12" t="inlineStr">
        <is>
          <t>80740b94-333b-4472-ae00-47846d9b2123</t>
        </is>
      </c>
    </row>
    <row r="351" ht="45" customHeight="1">
      <c r="A351" s="12" t="inlineStr">
        <is>
          <t>11. Statistics</t>
        </is>
      </c>
      <c r="B351" s="12" t="inlineStr">
        <is>
          <t>11. Statistics</t>
        </is>
      </c>
      <c r="C351" s="13" t="inlineStr">
        <is>
          <t>Frequency Polygons: Drawing [MF50.16]</t>
        </is>
      </c>
      <c r="D351" s="12" t="inlineStr">
        <is>
          <t>This nugget has learning material and questions covering the topic of Frequency Polygons: Drawing.</t>
        </is>
      </c>
      <c r="E351" s="12" t="inlineStr">
        <is>
          <t>520f0979-b4bc-4f95-b050-af23edbb08db</t>
        </is>
      </c>
    </row>
    <row r="352" ht="45" customHeight="1">
      <c r="A352" s="12" t="inlineStr">
        <is>
          <t>11. Statistics</t>
        </is>
      </c>
      <c r="B352" s="12" t="inlineStr">
        <is>
          <t>11. Statistics</t>
        </is>
      </c>
      <c r="C352" s="13" t="inlineStr">
        <is>
          <t>Frequency Polygons: Interpreting [MF50.17]</t>
        </is>
      </c>
      <c r="D352" s="12" t="inlineStr">
        <is>
          <t>This nugget has learning material and questions covering the topic of Frequency Polygons: Interpreting.</t>
        </is>
      </c>
      <c r="E352" s="12" t="inlineStr">
        <is>
          <t>7d9e944c-8793-4bec-ae18-ebd07a13d7a1</t>
        </is>
      </c>
    </row>
    <row r="353" ht="45" customHeight="1">
      <c r="A353" s="12" t="inlineStr">
        <is>
          <t>11. Statistics</t>
        </is>
      </c>
      <c r="B353" s="12" t="inlineStr">
        <is>
          <t>11. Statistics</t>
        </is>
      </c>
      <c r="C353" s="13" t="inlineStr">
        <is>
          <t>Cumulative Frequency 1: Calculating [MH60.01]</t>
        </is>
      </c>
      <c r="D353" s="12" t="inlineStr">
        <is>
          <t>This nugget has learning material and questions covering the topic of Cumulative Frequency 1: Calculating.</t>
        </is>
      </c>
      <c r="E353" s="12" t="inlineStr">
        <is>
          <t>8d1a2fc6-db24-440c-8b0d-9c8787232aa1</t>
        </is>
      </c>
    </row>
    <row r="354" ht="45" customHeight="1">
      <c r="A354" s="12" t="inlineStr">
        <is>
          <t>11. Statistics</t>
        </is>
      </c>
      <c r="B354" s="12" t="inlineStr">
        <is>
          <t>11. Statistics</t>
        </is>
      </c>
      <c r="C354" s="13" t="inlineStr">
        <is>
          <t>Cumulative Frequency 2: Drawing [MH60.02]</t>
        </is>
      </c>
      <c r="D354" s="12" t="inlineStr">
        <is>
          <t>This nugget has learning material and questions covering the topic of Cumulative Frequency 2: Drawing.</t>
        </is>
      </c>
      <c r="E354" s="12" t="inlineStr">
        <is>
          <t>d31ebe97-bf9d-4790-9783-c673eb8b1e78</t>
        </is>
      </c>
    </row>
    <row r="355" ht="45" customHeight="1">
      <c r="A355" s="12" t="inlineStr">
        <is>
          <t>11. Statistics</t>
        </is>
      </c>
      <c r="B355" s="12" t="inlineStr">
        <is>
          <t>11. Statistics</t>
        </is>
      </c>
      <c r="C355" s="13" t="inlineStr">
        <is>
          <t>Cumulative Frequency 3: Calculating Frequency [MH60.03]</t>
        </is>
      </c>
      <c r="D355" s="12" t="inlineStr">
        <is>
          <t>This nugget has learning material and questions covering the topic of Cumulative Frequency 3: Calculating Frequency.</t>
        </is>
      </c>
      <c r="E355" s="12" t="inlineStr">
        <is>
          <t>4c1c7449-23d6-465a-bbd0-8777c1b42f08</t>
        </is>
      </c>
    </row>
    <row r="356" ht="45" customHeight="1">
      <c r="A356" s="12" t="inlineStr">
        <is>
          <t>11. Statistics</t>
        </is>
      </c>
      <c r="B356" s="12" t="inlineStr">
        <is>
          <t>11. Statistics</t>
        </is>
      </c>
      <c r="C356" s="13" t="inlineStr">
        <is>
          <t>Cumulative Frequency 4: Finding Values [MH60.04]</t>
        </is>
      </c>
      <c r="D356" s="12" t="inlineStr">
        <is>
          <t>This nugget has learning material and questions covering the topic of Cumulative Frequency 4: Finding Values.</t>
        </is>
      </c>
      <c r="E356" s="12" t="inlineStr">
        <is>
          <t>0dc0bc18-5974-4976-9ae1-8aace7695047</t>
        </is>
      </c>
    </row>
    <row r="357" ht="45" customHeight="1">
      <c r="A357" s="12" t="inlineStr">
        <is>
          <t>11. Statistics</t>
        </is>
      </c>
      <c r="B357" s="12" t="inlineStr">
        <is>
          <t>11. Statistics</t>
        </is>
      </c>
      <c r="C357" s="13" t="inlineStr">
        <is>
          <t>Cumulative Frequency 5: Median [MH60.05]</t>
        </is>
      </c>
      <c r="D357" s="12" t="inlineStr">
        <is>
          <t>This nugget has learning material and questions covering the topic of Cumulative Frequency 5: Median.</t>
        </is>
      </c>
      <c r="E357" s="12" t="inlineStr">
        <is>
          <t>5961a617-75ad-40f2-ab8a-e7c77d8bee22</t>
        </is>
      </c>
    </row>
    <row r="358" ht="45" customHeight="1">
      <c r="A358" s="12" t="inlineStr">
        <is>
          <t>11. Statistics</t>
        </is>
      </c>
      <c r="B358" s="12" t="inlineStr">
        <is>
          <t>11. Statistics</t>
        </is>
      </c>
      <c r="C358" s="13" t="inlineStr">
        <is>
          <t>Cumulative Frequency 6: Quartiles [MH60.06]</t>
        </is>
      </c>
      <c r="D358" s="12" t="inlineStr">
        <is>
          <t>This nugget has learning material and questions covering the topic of Cumulative Frequency 6: Quartiles.</t>
        </is>
      </c>
      <c r="E358" s="12" t="inlineStr">
        <is>
          <t>636f5832-b8a7-4dc1-9aa8-9d66a576fd7a</t>
        </is>
      </c>
    </row>
    <row r="359" ht="45" customHeight="1">
      <c r="A359" s="12" t="inlineStr">
        <is>
          <t>11. Statistics</t>
        </is>
      </c>
      <c r="B359" s="12" t="inlineStr">
        <is>
          <t>11. Statistics</t>
        </is>
      </c>
      <c r="C359" s="13" t="inlineStr">
        <is>
          <t>Cumulative Frequency 7: Interquartile Range [MH60.07]</t>
        </is>
      </c>
      <c r="D359" s="12" t="inlineStr">
        <is>
          <t>This nugget has learning material and questions covering the topic of Cumulative Frequency 7: Interquartile Range.</t>
        </is>
      </c>
      <c r="E359" s="12" t="inlineStr">
        <is>
          <t>8214a2fb-cb23-4225-b238-a3247b8f8747</t>
        </is>
      </c>
    </row>
    <row r="360" ht="45" customHeight="1">
      <c r="A360" s="12" t="inlineStr">
        <is>
          <t>11. Statistics</t>
        </is>
      </c>
      <c r="B360" s="12" t="inlineStr">
        <is>
          <t>11. Statistics</t>
        </is>
      </c>
      <c r="C360" s="13" t="inlineStr">
        <is>
          <t>Cumulative Frequency 8: Plot and Evaluate [MH60.08]</t>
        </is>
      </c>
      <c r="D360" s="12" t="inlineStr">
        <is>
          <t>This nugget has learning material and questions covering the topic of Cumulative Frequency 8: Plot and Evaluate.</t>
        </is>
      </c>
      <c r="E360" s="12" t="inlineStr">
        <is>
          <t>515abb77-9001-4741-b006-bd476a2aa2b5</t>
        </is>
      </c>
    </row>
    <row r="361" ht="45" customHeight="1">
      <c r="A361" s="12" t="inlineStr">
        <is>
          <t>11. Statistics</t>
        </is>
      </c>
      <c r="B361" s="12" t="inlineStr">
        <is>
          <t>11. Statistics</t>
        </is>
      </c>
      <c r="C361" s="13" t="inlineStr">
        <is>
          <t>Cumulative Frequency 9: Percentiles [MI60.15]</t>
        </is>
      </c>
      <c r="D361" s="12" t="inlineStr">
        <is>
          <t>This nugget has learning material and questions covering the topic of Cumulative Frequency 9: Percentiles.</t>
        </is>
      </c>
      <c r="E361" s="12" t="inlineStr">
        <is>
          <t>91d1b9e0-a2dc-4146-abe4-a76c5e96b8fb</t>
        </is>
      </c>
    </row>
    <row r="362" ht="45" customHeight="1">
      <c r="A362" s="12" t="inlineStr">
        <is>
          <t>11. Statistics</t>
        </is>
      </c>
      <c r="B362" s="12" t="inlineStr">
        <is>
          <t>11. Statistics</t>
        </is>
      </c>
      <c r="C362" s="13" t="inlineStr">
        <is>
          <t>Cumulative Frequency and Box Plots [MH60.14]</t>
        </is>
      </c>
      <c r="D362" s="12" t="inlineStr">
        <is>
          <t>This nugget has learning material and questions covering the topic of Cumulative Frequency and Box Plots.</t>
        </is>
      </c>
      <c r="E362" s="12" t="inlineStr">
        <is>
          <t>ff84ac56-0ac2-4354-a004-d4f0caad2d3b</t>
        </is>
      </c>
    </row>
    <row r="363" ht="45" customHeight="1">
      <c r="A363" s="12" t="inlineStr">
        <is>
          <t>11. Statistics</t>
        </is>
      </c>
      <c r="B363" s="12" t="inlineStr">
        <is>
          <t>11. Statistics</t>
        </is>
      </c>
      <c r="C363" s="13" t="inlineStr">
        <is>
          <t>Scatter Graphs: Plotting [MF50.13]</t>
        </is>
      </c>
      <c r="D363" s="12" t="inlineStr">
        <is>
          <t>This nugget covers how to correctly draw axes for a scatter graph, including choosing an appropriate scale, using axes breaks and identifying the explanatory (independent) and response (dependent) variables.</t>
        </is>
      </c>
      <c r="E363" s="12" t="inlineStr">
        <is>
          <t>2fb49245-3505-4e92-ad46-436189b97a88</t>
        </is>
      </c>
    </row>
    <row r="364" ht="45" customHeight="1">
      <c r="A364" s="12" t="inlineStr">
        <is>
          <t>11. Statistics</t>
        </is>
      </c>
      <c r="B364" s="12" t="inlineStr">
        <is>
          <t>11. Statistics</t>
        </is>
      </c>
      <c r="C364" s="13" t="inlineStr">
        <is>
          <t>Scatter Graphs: Interpreting [MF50.14]</t>
        </is>
      </c>
      <c r="D364" s="12" t="inlineStr">
        <is>
          <t>This nugget covers identifying types of correlation from a scatter graph, and correlation and causality. It also covers drawing a line of best fit by eye, and using it to interpolate and extrapolate.</t>
        </is>
      </c>
      <c r="E364" s="12" t="inlineStr">
        <is>
          <t>8e065b06-2f3e-49d4-9061-3c05629fe38f</t>
        </is>
      </c>
    </row>
    <row r="365" ht="45" customHeight="1">
      <c r="A365" s="12" t="inlineStr">
        <is>
          <t>11. Statistics</t>
        </is>
      </c>
      <c r="B365" s="12" t="inlineStr">
        <is>
          <t>11. Statistics</t>
        </is>
      </c>
      <c r="C365" s="13" t="inlineStr">
        <is>
          <t>Scatter Graphs: Outliers [MF50.15]</t>
        </is>
      </c>
      <c r="D365" s="12" t="inlineStr">
        <is>
          <t>This nugget covers identifying outliers and the possible causes of an outlier on a scatter graph. It also covers what the effect of including an outlier has on the interpretation of correlation and drawing the line of best fit.</t>
        </is>
      </c>
      <c r="E365" s="12" t="inlineStr">
        <is>
          <t>0241e7a7-b962-4ac9-ac61-cd5906fcafa1</t>
        </is>
      </c>
    </row>
    <row r="366" ht="45" customHeight="1">
      <c r="A366" s="12" t="inlineStr">
        <is>
          <t>12. Patterns, Sequences, Series</t>
        </is>
      </c>
      <c r="B366" s="12" t="inlineStr">
        <is>
          <t>12. Patterns, Sequences, Series</t>
        </is>
      </c>
      <c r="C366" s="13" t="inlineStr">
        <is>
          <t>Sequences: a + (n – 1)d [MI22.20]</t>
        </is>
      </c>
      <c r="D366" s="12" t="inlineStr">
        <is>
          <t>This nugget has learning material and questions covering the topic of Sequences: a + (n – 1)d.</t>
        </is>
      </c>
      <c r="E366" s="12" t="inlineStr">
        <is>
          <t>281539f2-b8cc-4093-b2b2-b13a5fda781b</t>
        </is>
      </c>
    </row>
    <row r="367" ht="45" customHeight="1">
      <c r="A367" s="12" t="inlineStr">
        <is>
          <t>12. Patterns, Sequences, Series</t>
        </is>
      </c>
      <c r="B367" s="12" t="inlineStr">
        <is>
          <t>12. Patterns, Sequences, Series</t>
        </is>
      </c>
      <c r="C367" s="13" t="inlineStr">
        <is>
          <t>Sum of Arithmetic Sequences 1 [MI22.21]</t>
        </is>
      </c>
      <c r="D367" s="12" t="inlineStr">
        <is>
          <t>This nugget has learning material and questions covering the topic of Sum of Arithmetic Sequences 1.</t>
        </is>
      </c>
      <c r="E367" s="12" t="inlineStr">
        <is>
          <t>66e1f5e3-b1b3-4a90-9fd1-25665b43a924</t>
        </is>
      </c>
    </row>
    <row r="368" ht="45" customHeight="1">
      <c r="A368" s="12" t="inlineStr">
        <is>
          <t>12. Patterns, Sequences, Series</t>
        </is>
      </c>
      <c r="B368" s="12" t="inlineStr">
        <is>
          <t>12. Patterns, Sequences, Series</t>
        </is>
      </c>
      <c r="C368" s="13" t="inlineStr">
        <is>
          <t>Sum of Arithmetic Sequences 2: Reverse [MI22.22]</t>
        </is>
      </c>
      <c r="D368" s="12" t="inlineStr">
        <is>
          <t>This nugget has learning material and questions covering the topic of Sum of Arithmetic Sequences 2.</t>
        </is>
      </c>
      <c r="E368" s="12" t="inlineStr">
        <is>
          <t>a2dfd5b5-5054-4a04-a1d8-4a607555188e</t>
        </is>
      </c>
    </row>
    <row r="369" ht="45" customHeight="1">
      <c r="A369" s="12" t="inlineStr">
        <is>
          <t>12. Patterns, Sequences, Series</t>
        </is>
      </c>
      <c r="B369" s="12" t="inlineStr">
        <is>
          <t>12. Patterns, Sequences, Series</t>
        </is>
      </c>
      <c r="C369" s="13" t="inlineStr">
        <is>
          <t>Subscript Notation [MH22.14]</t>
        </is>
      </c>
      <c r="D369" s="12" t="inlineStr">
        <is>
          <t>This nugget has learning material and questions covering the topic of Subscript Notation.</t>
        </is>
      </c>
      <c r="E369" s="12" t="inlineStr">
        <is>
          <t>9386b41f-195f-45fd-b4aa-02ae5658e4cd</t>
        </is>
      </c>
    </row>
    <row r="370" ht="45" customHeight="1">
      <c r="A370" s="12" t="inlineStr">
        <is>
          <t>12. Functions</t>
        </is>
      </c>
      <c r="B370" s="12" t="inlineStr">
        <is>
          <t>12. Functions</t>
        </is>
      </c>
      <c r="C370" s="13" t="inlineStr">
        <is>
          <t>Exponential Functions [MH24.17]</t>
        </is>
      </c>
      <c r="D370" s="12" t="inlineStr">
        <is>
          <t>This nugget has learning material and questions covering the topic of Exponential Functions.</t>
        </is>
      </c>
      <c r="E370" s="12" t="inlineStr">
        <is>
          <t>38e9d30c-4921-484d-bf3e-fc21f37f4a90</t>
        </is>
      </c>
    </row>
    <row r="371" ht="45" customHeight="1">
      <c r="A371" s="12" t="inlineStr">
        <is>
          <t>12. Functions</t>
        </is>
      </c>
      <c r="B371" s="12" t="inlineStr">
        <is>
          <t>12. Functions</t>
        </is>
      </c>
      <c r="C371" s="13" t="inlineStr">
        <is>
          <t>Functions and Notation [FM56.20]</t>
        </is>
      </c>
      <c r="D371" s="12" t="inlineStr">
        <is>
          <t xml:space="preserve">This nugget contains material on mapping diagrams and types, and which mappings are also functions. Different styles of function notation are shown and how to identify function and mapping types from graphs. </t>
        </is>
      </c>
      <c r="E371" s="12" t="inlineStr">
        <is>
          <t>2395849f-14cf-499c-a8e9-30abe9a64ec7</t>
        </is>
      </c>
    </row>
    <row r="372" ht="45" customHeight="1">
      <c r="A372" s="12" t="inlineStr">
        <is>
          <t>12. Functions</t>
        </is>
      </c>
      <c r="B372" s="12" t="inlineStr">
        <is>
          <t>12. Functions</t>
        </is>
      </c>
      <c r="C372" s="13" t="inlineStr">
        <is>
          <t>Functions: Domain [MI56.18]</t>
        </is>
      </c>
      <c r="D372" s="12" t="inlineStr">
        <is>
          <t>This nugget has learning material and questions covering the topic of Functions: Domain.</t>
        </is>
      </c>
      <c r="E372" s="12" t="inlineStr">
        <is>
          <t>72837a54-d5e4-4ed3-b079-c5264046a4b7</t>
        </is>
      </c>
    </row>
    <row r="373" ht="45" customHeight="1">
      <c r="A373" s="12" t="inlineStr">
        <is>
          <t>12. Functions</t>
        </is>
      </c>
      <c r="B373" s="12" t="inlineStr">
        <is>
          <t>12. Functions</t>
        </is>
      </c>
      <c r="C373" s="13" t="inlineStr">
        <is>
          <t>Functions: Range [MI56.19]</t>
        </is>
      </c>
      <c r="D373" s="12" t="inlineStr">
        <is>
          <t>This nugget has learning material and questions covering the topic of Functions: Range.</t>
        </is>
      </c>
      <c r="E373" s="12" t="inlineStr">
        <is>
          <t>94bcd405-b126-4bc8-a8c8-f39cfcb6b6e5</t>
        </is>
      </c>
    </row>
    <row r="374" ht="45" customHeight="1">
      <c r="A374" s="12" t="inlineStr">
        <is>
          <t>12. Functions</t>
        </is>
      </c>
      <c r="B374" s="12" t="inlineStr">
        <is>
          <t>12. Functions</t>
        </is>
      </c>
      <c r="C374" s="13" t="inlineStr">
        <is>
          <t>Domain and Range 1 [FM56.21]</t>
        </is>
      </c>
      <c r="D374" s="12" t="inlineStr">
        <is>
          <t>This nugget explains the link between the domain and range of a function and how to calculate one, given the other. The idea of maximum and restricted range and domains are also introduced.</t>
        </is>
      </c>
      <c r="E374" s="12" t="inlineStr">
        <is>
          <t>885e81ce-2912-46ab-87e1-e1a7f508d3eb</t>
        </is>
      </c>
    </row>
    <row r="375" ht="45" customHeight="1">
      <c r="A375" s="12" t="inlineStr">
        <is>
          <t>12. Functions</t>
        </is>
      </c>
      <c r="B375" s="12" t="inlineStr">
        <is>
          <t>12. Functions</t>
        </is>
      </c>
      <c r="C375" s="13" t="inlineStr">
        <is>
          <t>Domain and Range 2 [FM56.22]</t>
        </is>
      </c>
      <c r="D375" s="12" t="inlineStr">
        <is>
          <t>This nugget covers further skills with domain and range, including problems involving graphs.</t>
        </is>
      </c>
      <c r="E375" s="12" t="inlineStr">
        <is>
          <t>81423117-d942-450a-8186-624afb11b0e0</t>
        </is>
      </c>
    </row>
    <row r="376" ht="45" customHeight="1">
      <c r="A376" s="12" t="inlineStr">
        <is>
          <t>12. Functions</t>
        </is>
      </c>
      <c r="B376" s="12" t="inlineStr">
        <is>
          <t>12. Functions</t>
        </is>
      </c>
      <c r="C376" s="13" t="inlineStr">
        <is>
          <t>Inverse Functions 1: Linear [MH56.13]</t>
        </is>
      </c>
      <c r="D376" s="12" t="inlineStr">
        <is>
          <t>This nugget has learning material and questions covering the topic of Inverse Functions 1.</t>
        </is>
      </c>
      <c r="E376" s="12" t="inlineStr">
        <is>
          <t>02ab1d49-9986-403a-bb10-0f33a84fc5d8</t>
        </is>
      </c>
    </row>
    <row r="377" ht="45" customHeight="1">
      <c r="A377" s="12" t="inlineStr">
        <is>
          <t>12. Functions</t>
        </is>
      </c>
      <c r="B377" s="12" t="inlineStr">
        <is>
          <t>12. Functions</t>
        </is>
      </c>
      <c r="C377" s="13" t="inlineStr">
        <is>
          <t>Inverse Functions 2: Non-Linear [MH56.14]</t>
        </is>
      </c>
      <c r="D377" s="12" t="inlineStr">
        <is>
          <t>This nugget has learning material and questions covering the topic of Inverse Functions 2.</t>
        </is>
      </c>
      <c r="E377" s="12" t="inlineStr">
        <is>
          <t>e47f720d-137e-4dfa-8fc1-c5a35dc90abf</t>
        </is>
      </c>
    </row>
    <row r="378" ht="45" customHeight="1">
      <c r="A378" s="12" t="inlineStr">
        <is>
          <t>12. Functions</t>
        </is>
      </c>
      <c r="B378" s="12" t="inlineStr">
        <is>
          <t>12. Functions</t>
        </is>
      </c>
      <c r="C378" s="13" t="inlineStr">
        <is>
          <t>Inverse Functions: Substitution [MH56.15]</t>
        </is>
      </c>
      <c r="D378" s="12" t="inlineStr">
        <is>
          <t>This nugget has learning material and questions covering the topic of Inverse Functions: Substitution.</t>
        </is>
      </c>
      <c r="E378" s="12" t="inlineStr">
        <is>
          <t>c01c1593-f587-44a4-81f9-b4157f6a5b47</t>
        </is>
      </c>
    </row>
    <row r="379" ht="45" customHeight="1">
      <c r="A379" s="12" t="inlineStr">
        <is>
          <t>12. Functions</t>
        </is>
      </c>
      <c r="B379" s="12" t="inlineStr">
        <is>
          <t>12. Functions</t>
        </is>
      </c>
      <c r="C379" s="13" t="inlineStr">
        <is>
          <t>Inverse Functions: Solving [MH56.16]</t>
        </is>
      </c>
      <c r="D379" s="12" t="inlineStr">
        <is>
          <t>This nugget has learning material and questions covering the topic of Inverse Functions: Solving.</t>
        </is>
      </c>
      <c r="E379" s="12" t="inlineStr">
        <is>
          <t>489665f7-24fc-4eba-bfa9-305a8eb4c34a</t>
        </is>
      </c>
    </row>
    <row r="380" ht="45" customHeight="1">
      <c r="A380" s="12" t="inlineStr">
        <is>
          <t>12. Functions</t>
        </is>
      </c>
      <c r="B380" s="12" t="inlineStr">
        <is>
          <t>12. Functions</t>
        </is>
      </c>
      <c r="C380" s="13" t="inlineStr">
        <is>
          <t>Inverse Functions: Domain, Range and Graphing [FM56.30]</t>
        </is>
      </c>
      <c r="D380"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80" s="12" t="inlineStr">
        <is>
          <t>bbeedfcd-1229-4678-87fa-25c288e61996</t>
        </is>
      </c>
    </row>
    <row r="381" ht="45" customHeight="1">
      <c r="A381" s="12" t="inlineStr">
        <is>
          <t>12. Finance, Growth and Decay</t>
        </is>
      </c>
      <c r="B381" s="12" t="inlineStr">
        <is>
          <t>12. Finance, Growth and Decay</t>
        </is>
      </c>
      <c r="C381" s="13" t="inlineStr">
        <is>
          <t>AER &amp; APR: APR Calculations [MM3.03]</t>
        </is>
      </c>
      <c r="D381" s="12" t="inlineStr">
        <is>
          <t>This nugget covers the definitions of ARP and AER and then focusses on repayment calculations using the APR formula.</t>
        </is>
      </c>
      <c r="E381" s="12" t="inlineStr">
        <is>
          <t>7a2a8536-5aa1-4b64-8076-f607b1761398</t>
        </is>
      </c>
    </row>
    <row r="382" ht="45" customHeight="1">
      <c r="A382" s="12" t="inlineStr">
        <is>
          <t>12. Finance, Growth and Decay</t>
        </is>
      </c>
      <c r="B382" s="12" t="inlineStr">
        <is>
          <t>12. Finance, Growth and Decay</t>
        </is>
      </c>
      <c r="C382" s="13" t="inlineStr">
        <is>
          <t>AER &amp; APR: AER Calculations [MM3.04]</t>
        </is>
      </c>
      <c r="D382" s="12" t="inlineStr">
        <is>
          <t>This nugget covers the definitions of ARP and AER, and has a focus on calculating AER from a nominal interest rate using the formula.</t>
        </is>
      </c>
      <c r="E382" s="12" t="inlineStr">
        <is>
          <t>2eb8e2f9-5ffd-415b-9455-afaaf5e22b3f</t>
        </is>
      </c>
    </row>
    <row r="383" ht="45" customHeight="1">
      <c r="A383" s="12" t="inlineStr">
        <is>
          <t>12. Differential calculus</t>
        </is>
      </c>
      <c r="B383" s="12" t="inlineStr">
        <is>
          <t>12. Differential calculus</t>
        </is>
      </c>
      <c r="C383" s="13" t="inlineStr">
        <is>
          <t>Differentiation from First Principles [FM62.12]</t>
        </is>
      </c>
      <c r="D383" s="12" t="inlineStr">
        <is>
          <t xml:space="preserve">This nugget contains an explanation of differentiation from first principles by considering how the small distance dx tends to zero as a chord between 2 points approaches the tangent at one of the points. </t>
        </is>
      </c>
      <c r="E383" s="12" t="inlineStr">
        <is>
          <t>7909f029-6241-4e7d-b7d3-57ae69c95b57</t>
        </is>
      </c>
    </row>
    <row r="384" ht="45" customHeight="1">
      <c r="A384" s="12" t="inlineStr">
        <is>
          <t>12. Differential calculus</t>
        </is>
      </c>
      <c r="B384" s="12" t="inlineStr">
        <is>
          <t>12. Differential calculus</t>
        </is>
      </c>
      <c r="C384" s="13" t="inlineStr">
        <is>
          <t>Differentiating Functions 1: Single Term [MI62.01]</t>
        </is>
      </c>
      <c r="D384" s="12" t="inlineStr">
        <is>
          <t>This nugget has learning material and questions covering the topic of Differentiating Functions 1: Single Term</t>
        </is>
      </c>
      <c r="E384" s="12" t="inlineStr">
        <is>
          <t>0e563d9d-7d6c-4fc9-bafd-28a265e73890</t>
        </is>
      </c>
    </row>
    <row r="385" ht="45" customHeight="1">
      <c r="A385" s="12" t="inlineStr">
        <is>
          <t>12. Differential calculus</t>
        </is>
      </c>
      <c r="B385" s="12" t="inlineStr">
        <is>
          <t>12. Differential calculus</t>
        </is>
      </c>
      <c r="C385" s="13" t="inlineStr">
        <is>
          <t>Differentiating Functions 2: Multiple Terms [MI62.02]</t>
        </is>
      </c>
      <c r="D385" s="12" t="inlineStr">
        <is>
          <t>This nugget has learning material and questions covering the topic of Differentiating Functions 2: Multiple Terms</t>
        </is>
      </c>
      <c r="E385" s="12" t="inlineStr">
        <is>
          <t>3afb066d-ffe0-4a82-878c-7f66de109455</t>
        </is>
      </c>
    </row>
    <row r="386" ht="45" customHeight="1">
      <c r="A386" s="12" t="inlineStr">
        <is>
          <t>12. Differential calculus</t>
        </is>
      </c>
      <c r="B386" s="12" t="inlineStr">
        <is>
          <t>12. Differential calculus</t>
        </is>
      </c>
      <c r="C386" s="13" t="inlineStr">
        <is>
          <t>Differentiating Functions 3: Negative Powers [MI62.03]</t>
        </is>
      </c>
      <c r="D386" s="12" t="inlineStr">
        <is>
          <t>This nugget has learning material and questions covering the topic of Differentiating Functions 3: Negative Powers.</t>
        </is>
      </c>
      <c r="E386" s="12" t="inlineStr">
        <is>
          <t>ebc3aa87-d1e4-4ab2-aeaa-8f11b286601c</t>
        </is>
      </c>
    </row>
    <row r="387" ht="45" customHeight="1">
      <c r="A387" s="12" t="inlineStr">
        <is>
          <t>12. Differential calculus</t>
        </is>
      </c>
      <c r="B387" s="12" t="inlineStr">
        <is>
          <t>12. Differential calculus</t>
        </is>
      </c>
      <c r="C387" s="13" t="inlineStr">
        <is>
          <t>Differentiating Functions 4: Involving Expanding [MI62.04]</t>
        </is>
      </c>
      <c r="D387" s="12" t="inlineStr">
        <is>
          <t>This nugget has learning material and questions covering the topic of Differentiating Functions 4: Involving Expanding.</t>
        </is>
      </c>
      <c r="E387" s="12" t="inlineStr">
        <is>
          <t>f2e18156-4df2-4994-9036-2c06a0e63369</t>
        </is>
      </c>
    </row>
    <row r="388" ht="45" customHeight="1">
      <c r="A388" s="12" t="inlineStr">
        <is>
          <t>12. Differential calculus</t>
        </is>
      </c>
      <c r="B388" s="12" t="inlineStr">
        <is>
          <t>12. Differential calculus</t>
        </is>
      </c>
      <c r="C388" s="13" t="inlineStr">
        <is>
          <t>Differentiating Functions 5: Fractional Powers [FM62.13]</t>
        </is>
      </c>
      <c r="D388" s="12" t="inlineStr">
        <is>
          <t>This nugget covers differentiating functions that include roots that need to be rewritten using fractional indices for differentiation. It also includes negative fractional indices.</t>
        </is>
      </c>
      <c r="E388" s="12" t="inlineStr">
        <is>
          <t>6ab7ae16-e3a1-481b-b963-7110bc2f9a07</t>
        </is>
      </c>
    </row>
    <row r="389" ht="45" customHeight="1">
      <c r="A389" s="12" t="inlineStr">
        <is>
          <t>12. Differential calculus</t>
        </is>
      </c>
      <c r="B389" s="12" t="inlineStr">
        <is>
          <t>12. Differential calculus</t>
        </is>
      </c>
      <c r="C389" s="13" t="inlineStr">
        <is>
          <t>Differentiating Functions: Mixed Exercise [FM62.14]</t>
        </is>
      </c>
      <c r="D389" s="12" t="inlineStr">
        <is>
          <t xml:space="preserve">This nugget cover differentiating equations in the form y = f(x) where f(x) may contain brackets, fractions and terms that require the application of index laws for fractional and negative powers. </t>
        </is>
      </c>
      <c r="E389" s="12" t="inlineStr">
        <is>
          <t>9edea76e-bb72-430e-b4b6-d2ef9958de27</t>
        </is>
      </c>
    </row>
    <row r="390" ht="45" customHeight="1">
      <c r="A390" s="12" t="inlineStr">
        <is>
          <t>12. Differential calculus</t>
        </is>
      </c>
      <c r="B390" s="12" t="inlineStr">
        <is>
          <t>12. Differential calculus</t>
        </is>
      </c>
      <c r="C390" s="13" t="inlineStr">
        <is>
          <t>Finding the Second Derivative [FM62.15]</t>
        </is>
      </c>
      <c r="D390" s="12" t="inlineStr">
        <is>
          <t>This nugget cover the process of finding the second derivative of a function, where the functions include positive, negative and fractional powers. This nugget covers practice of the process, rather than the application.</t>
        </is>
      </c>
      <c r="E390" s="12" t="inlineStr">
        <is>
          <t>c06b08f1-bcec-4745-aab4-2f3c6e806860</t>
        </is>
      </c>
    </row>
    <row r="391" ht="45" customHeight="1">
      <c r="A391" s="12" t="inlineStr">
        <is>
          <t>12. Differential calculus</t>
        </is>
      </c>
      <c r="B391" s="12" t="inlineStr">
        <is>
          <t>12. Differential calculus</t>
        </is>
      </c>
      <c r="C391" s="13" t="inlineStr">
        <is>
          <t>Differentiating Functions: Gradient at a Point 1 [MI62.05]</t>
        </is>
      </c>
      <c r="D391" s="12" t="inlineStr">
        <is>
          <t>This nugget has learning material and questions covering the topic of Differentiating Functions: Gradient at a Point 1.</t>
        </is>
      </c>
      <c r="E391" s="12" t="inlineStr">
        <is>
          <t>a5ac9558-9963-4132-92f1-2a767260bf10</t>
        </is>
      </c>
    </row>
    <row r="392" ht="45" customHeight="1">
      <c r="A392" s="12" t="inlineStr">
        <is>
          <t>12. Differential calculus</t>
        </is>
      </c>
      <c r="B392" s="12" t="inlineStr">
        <is>
          <t>12. Differential calculus</t>
        </is>
      </c>
      <c r="C392" s="13" t="inlineStr">
        <is>
          <t>Differentiating Functions: Gradient at a Point 2 [MI62.06]</t>
        </is>
      </c>
      <c r="D392" s="12" t="inlineStr">
        <is>
          <t>This nugget has learning material and questions covering the topic of Differentiating Functions: Gradient at a Point 2.</t>
        </is>
      </c>
      <c r="E392" s="12" t="inlineStr">
        <is>
          <t>3d529b66-8a94-4c27-8630-92fb3b5c9bab</t>
        </is>
      </c>
    </row>
    <row r="393" ht="45" customHeight="1">
      <c r="A393" s="12" t="inlineStr">
        <is>
          <t>12. Differential calculus</t>
        </is>
      </c>
      <c r="B393" s="12" t="inlineStr">
        <is>
          <t>12. Differential calculus</t>
        </is>
      </c>
      <c r="C393" s="13" t="inlineStr">
        <is>
          <t>Differentiation: Equations of Tangents [FM62.16]</t>
        </is>
      </c>
      <c r="D393" s="12" t="inlineStr">
        <is>
          <t xml:space="preserve">This nugget covers finding the gradient at a given point on a curve by differentiating, then generating the equation of the tangent at the point in the form y = ax + b using the gradient and a pair of coordinates. </t>
        </is>
      </c>
      <c r="E393" s="12" t="inlineStr">
        <is>
          <t>23961918-051b-42ea-a649-a7ec04f86ead</t>
        </is>
      </c>
    </row>
    <row r="394" ht="45" customHeight="1">
      <c r="A394" s="12" t="inlineStr">
        <is>
          <t>12. Differential calculus</t>
        </is>
      </c>
      <c r="B394" s="12" t="inlineStr">
        <is>
          <t>12. Differential calculus</t>
        </is>
      </c>
      <c r="C394" s="13" t="inlineStr">
        <is>
          <t>Finding Stationary Points [FM62.20]</t>
        </is>
      </c>
      <c r="D394"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394" s="12" t="inlineStr">
        <is>
          <t>1c3c91b3-6792-4832-a7da-d0b4018353d3</t>
        </is>
      </c>
    </row>
    <row r="395" ht="45" customHeight="1">
      <c r="A395" s="12" t="inlineStr">
        <is>
          <t>12. Differential calculus</t>
        </is>
      </c>
      <c r="B395" s="12" t="inlineStr">
        <is>
          <t>12. Differential calculus</t>
        </is>
      </c>
      <c r="C395" s="13" t="inlineStr">
        <is>
          <t>Understanding the Second Derivative [FM62.21]</t>
        </is>
      </c>
      <c r="D395"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395" s="12" t="inlineStr">
        <is>
          <t>066ac220-9cc4-49ab-8be0-364c02375d18</t>
        </is>
      </c>
    </row>
    <row r="396" ht="45" customHeight="1">
      <c r="A396" s="12" t="inlineStr">
        <is>
          <t>12. Differential calculus</t>
        </is>
      </c>
      <c r="B396" s="12" t="inlineStr">
        <is>
          <t>12. Differential calculus</t>
        </is>
      </c>
      <c r="C396" s="13" t="inlineStr">
        <is>
          <t>Classifying Stationary Points (Maximum &amp; Minimum) [FM62.22]</t>
        </is>
      </c>
      <c r="D396" s="12" t="inlineStr">
        <is>
          <t xml:space="preserve">This nugget covers how to use the sign of the second derivative to classify a given point on a function as a maximum or minimum. </t>
        </is>
      </c>
      <c r="E396" s="12" t="inlineStr">
        <is>
          <t>e5b8ebe2-556b-482b-8e88-3b4cc5ec7c60</t>
        </is>
      </c>
    </row>
    <row r="397" ht="45" customHeight="1">
      <c r="A397" s="12" t="inlineStr">
        <is>
          <t>12. Differential calculus</t>
        </is>
      </c>
      <c r="B397" s="12" t="inlineStr">
        <is>
          <t>12. Differential calculus</t>
        </is>
      </c>
      <c r="C397" s="13" t="inlineStr">
        <is>
          <t>Turning Points: Problem Solving [FM62.23]</t>
        </is>
      </c>
      <c r="D397" s="12" t="inlineStr">
        <is>
          <t xml:space="preserve">This nugget covers applying differentiation to practical problems in contexts where finding the minimum or maximum is required. It includes problems with 2 variables, for example area and perimeter given in terms of lengths x and y. </t>
        </is>
      </c>
      <c r="E397" s="12" t="inlineStr">
        <is>
          <t>4763c66f-7037-4a90-8478-ea29dbc08e21</t>
        </is>
      </c>
    </row>
    <row r="398" ht="45" customHeight="1">
      <c r="A398" s="12" t="inlineStr">
        <is>
          <t>12. Differential calculus</t>
        </is>
      </c>
      <c r="B398" s="12" t="inlineStr">
        <is>
          <t>12. Differential calculus</t>
        </is>
      </c>
      <c r="C398" s="13" t="inlineStr">
        <is>
          <t>Differentiation: Increasing and Decreasing Functions [FM62.24]</t>
        </is>
      </c>
      <c r="D398" s="12" t="inlineStr">
        <is>
          <t xml:space="preserve">This nugget covers determining the range of values where a function is increasing or decreasing by considering the roots of the first derivative of the function. </t>
        </is>
      </c>
      <c r="E398" s="12" t="inlineStr">
        <is>
          <t>c16e4989-535d-4a21-bb0a-621c88cd3c83</t>
        </is>
      </c>
    </row>
    <row r="399" ht="45" customHeight="1">
      <c r="A399" s="12" t="inlineStr">
        <is>
          <t>12. Geometry</t>
        </is>
      </c>
      <c r="B399" s="12" t="inlineStr">
        <is>
          <t>12. Geometry</t>
        </is>
      </c>
      <c r="C399" s="13" t="inlineStr">
        <is>
          <t>Equation of a Circle with Centre (0,0) [MH24.22]</t>
        </is>
      </c>
      <c r="D399" s="12" t="inlineStr">
        <is>
          <t>This nugget has learning material and questions covering the topic of Equations of Circles.</t>
        </is>
      </c>
      <c r="E399" s="12" t="inlineStr">
        <is>
          <t>7c6dfc55-bf97-44db-bcbf-974fddcb1dcb</t>
        </is>
      </c>
    </row>
    <row r="400" ht="45" customHeight="1">
      <c r="A400" s="12" t="inlineStr">
        <is>
          <t>12. Geometry</t>
        </is>
      </c>
      <c r="B400" s="12" t="inlineStr">
        <is>
          <t>12. Geometry</t>
        </is>
      </c>
      <c r="C400" s="13" t="inlineStr">
        <is>
          <t>Equation of a Tangent 1: Circle Given [MH23.24]</t>
        </is>
      </c>
      <c r="D400" s="12" t="inlineStr">
        <is>
          <t>This nugget has learning material and questions covering the topic of Equation of a Tangent 1.</t>
        </is>
      </c>
      <c r="E400" s="12" t="inlineStr">
        <is>
          <t>cac7bfd7-6657-47ee-9cc5-6332980fabdd</t>
        </is>
      </c>
    </row>
    <row r="401" ht="45" customHeight="1">
      <c r="A401" s="12" t="inlineStr">
        <is>
          <t>12. Geometry</t>
        </is>
      </c>
      <c r="B401" s="12" t="inlineStr">
        <is>
          <t>12. Geometry</t>
        </is>
      </c>
      <c r="C401" s="13" t="inlineStr">
        <is>
          <t>Equation of a Tangent 2: Mixed Exercise [MH23.25]</t>
        </is>
      </c>
      <c r="D401" s="12" t="inlineStr">
        <is>
          <t>This nugget has learning material and questions covering the topic of Equation of a Tangent 2.</t>
        </is>
      </c>
      <c r="E401" s="12" t="inlineStr">
        <is>
          <t>a0f9bd7e-b155-4807-a67d-dd3f6189d788</t>
        </is>
      </c>
    </row>
    <row r="402" ht="45" customHeight="1">
      <c r="A402" s="12" t="inlineStr">
        <is>
          <t>12. Geometry</t>
        </is>
      </c>
      <c r="B402" s="12" t="inlineStr">
        <is>
          <t>12. Geometry</t>
        </is>
      </c>
      <c r="C402" s="13" t="inlineStr">
        <is>
          <t>Pythagorean Triples [MH44.08]</t>
        </is>
      </c>
      <c r="D402" s="12" t="inlineStr">
        <is>
          <t xml:space="preserve">This nugget contains information on Pythagorean triples, including primitive triples and the application to questions using Pythagoras and right-angled trigonometry. </t>
        </is>
      </c>
      <c r="E402" s="12" t="inlineStr">
        <is>
          <t>cc6d0171-3968-4cf2-a0ba-aad6fd28c7f7</t>
        </is>
      </c>
    </row>
    <row r="403" ht="45" customHeight="1">
      <c r="A403" s="12" t="inlineStr">
        <is>
          <t>12. Counting and probability</t>
        </is>
      </c>
      <c r="B403" s="12" t="inlineStr">
        <is>
          <t>12. Counting and probability</t>
        </is>
      </c>
      <c r="C403" s="13" t="inlineStr">
        <is>
          <t>Product Rule for Counting [MH46.18]</t>
        </is>
      </c>
      <c r="D403" s="12" t="inlineStr">
        <is>
          <t>This nugget has learning material and questions covering the topic of Product Rule for Counting.</t>
        </is>
      </c>
      <c r="E403" s="12" t="inlineStr">
        <is>
          <t>3365ec17-3e03-4681-b15e-6cfa50009c75</t>
        </is>
      </c>
    </row>
    <row r="404" ht="45" customHeight="1">
      <c r="A404" s="12" t="inlineStr">
        <is>
          <t>12. Counting and probability</t>
        </is>
      </c>
      <c r="B404" s="12" t="inlineStr">
        <is>
          <t>12. Counting and probability</t>
        </is>
      </c>
      <c r="C404" s="13" t="inlineStr">
        <is>
          <t>Two Way Tables: Probability [MF46.05]</t>
        </is>
      </c>
      <c r="D404" s="12" t="inlineStr">
        <is>
          <t>This nugget has learning material and questions covering the topic of Two Way Tables: Probability.</t>
        </is>
      </c>
      <c r="E404" s="12" t="inlineStr">
        <is>
          <t>eaeb040e-1f99-4d14-af15-f52e91632f0b</t>
        </is>
      </c>
    </row>
    <row r="405" ht="45" customHeight="1">
      <c r="A405" s="12" t="inlineStr">
        <is>
          <t>12. Counting and probability</t>
        </is>
      </c>
      <c r="B405" s="12" t="inlineStr">
        <is>
          <t>12. Counting and probability</t>
        </is>
      </c>
      <c r="C405" s="13" t="inlineStr">
        <is>
          <t>Tree Diagrams 8: Reverse [MH46.23]</t>
        </is>
      </c>
      <c r="D405" s="12" t="inlineStr">
        <is>
          <t>This nugget has learning material and questions covering the topic of Tree Diagrams 8.</t>
        </is>
      </c>
      <c r="E405" s="12" t="inlineStr">
        <is>
          <t>772957bc-b786-4c58-a058-6c136ece9b68</t>
        </is>
      </c>
    </row>
    <row r="406" ht="45" customHeight="1">
      <c r="A406" s="12" t="inlineStr">
        <is>
          <t>12. Counting and probability</t>
        </is>
      </c>
      <c r="B406" s="12" t="inlineStr">
        <is>
          <t>12. Counting and probability</t>
        </is>
      </c>
      <c r="C406" s="13" t="inlineStr">
        <is>
          <t>Tree Diagrams 9: Conditional Probability (Single Outcome) [MH46.24]</t>
        </is>
      </c>
      <c r="D406" s="12" t="inlineStr">
        <is>
          <t>This nugget has learning material and questions covering the topic of Tree Diagrams 9.</t>
        </is>
      </c>
      <c r="E406" s="12" t="inlineStr">
        <is>
          <t>e5335249-3224-4a88-a30f-bad918a18177</t>
        </is>
      </c>
    </row>
    <row r="407" ht="45" customHeight="1">
      <c r="A407" s="12" t="inlineStr">
        <is>
          <t>12. Counting and probability</t>
        </is>
      </c>
      <c r="B407" s="12" t="inlineStr">
        <is>
          <t>12. Counting and probability</t>
        </is>
      </c>
      <c r="C407" s="13" t="inlineStr">
        <is>
          <t>Tree Diagrams 10: Conditional Probability (Multiple Outcomes) [MH46.25]</t>
        </is>
      </c>
      <c r="D407" s="12" t="inlineStr">
        <is>
          <t>This nugget has learning material and questions covering the topic of Tree Diagrams 10.</t>
        </is>
      </c>
      <c r="E407" s="12" t="inlineStr">
        <is>
          <t>8c47c63e-712c-49f8-ab9d-6135f054ebb8</t>
        </is>
      </c>
    </row>
    <row r="408" ht="45" customHeight="1">
      <c r="A408" s="12" t="inlineStr">
        <is>
          <t>12. Counting and probability</t>
        </is>
      </c>
      <c r="B408" s="12" t="inlineStr">
        <is>
          <t>12. Counting and probability</t>
        </is>
      </c>
      <c r="C408" s="13" t="inlineStr">
        <is>
          <t>Tree Diagrams 11: Conditional Probability (Problem Solving) [MH46.26]</t>
        </is>
      </c>
      <c r="D408" s="12" t="inlineStr">
        <is>
          <t>This nugget has learning material and questions covering the topic of Tree Diagrams 11.</t>
        </is>
      </c>
      <c r="E408" s="12" t="inlineStr">
        <is>
          <t>a888a7a1-335b-4b88-96be-7c7752972331</t>
        </is>
      </c>
    </row>
    <row r="409" ht="45" customHeight="1">
      <c r="A409" s="12" t="inlineStr">
        <is>
          <t>12. Counting and probability</t>
        </is>
      </c>
      <c r="B409" s="12" t="inlineStr">
        <is>
          <t>12. Counting and probability</t>
        </is>
      </c>
      <c r="C409" s="13" t="inlineStr">
        <is>
          <t>Tree Diagrams 12: Algebraic Expressions [MH46.27]</t>
        </is>
      </c>
      <c r="D409" s="12" t="inlineStr">
        <is>
          <t>This nugget has learning material and questions covering the topic of Tree Diagrams 12.</t>
        </is>
      </c>
      <c r="E409" s="12" t="inlineStr">
        <is>
          <t>236b2b2f-da6d-4257-becd-35b2da1ed62a</t>
        </is>
      </c>
    </row>
    <row r="410" ht="45" customHeight="1">
      <c r="A410" s="12" t="inlineStr">
        <is>
          <t>12. Counting and probability</t>
        </is>
      </c>
      <c r="B410" s="12" t="inlineStr">
        <is>
          <t>12. Counting and probability</t>
        </is>
      </c>
      <c r="C410" s="13" t="inlineStr">
        <is>
          <t>Tree Diagrams 13: Solving Equations [MH46.28]</t>
        </is>
      </c>
      <c r="D410" s="12" t="inlineStr">
        <is>
          <t>This nugget has learning material and questions covering the topic of Tree Diagrams 13.</t>
        </is>
      </c>
      <c r="E410" s="12" t="inlineStr">
        <is>
          <t>a0b450e3-76e5-4363-8043-7f917fc65f87</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7"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4e2b77e4-c90a-4a52-97a7-304b77ff8695</t>
        </is>
      </c>
    </row>
    <row r="3">
      <c r="A3" s="2" t="inlineStr">
        <is>
          <t>Mathematics: Grade 2 (SA)</t>
        </is>
      </c>
      <c r="D3" s="3" t="inlineStr">
        <is>
          <t>Last updated: 17 July 2026</t>
        </is>
      </c>
    </row>
    <row r="4">
      <c r="A4" s="4" t="inlineStr">
        <is>
          <t>14 Topics   ·   14 Subtopics   ·   74 Nuggets   ·   6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and Place Value [PMSA0.03]</t>
        </is>
      </c>
      <c r="D8" s="12" t="inlineStr"/>
      <c r="E8" s="12" t="inlineStr">
        <is>
          <t>5d9bc31e-b91d-401a-9945-04709e49993c</t>
        </is>
      </c>
    </row>
    <row r="9" ht="45" customHeight="1">
      <c r="A9" s="12" t="inlineStr">
        <is>
          <t>Diagnostics</t>
        </is>
      </c>
      <c r="B9" s="12" t="inlineStr">
        <is>
          <t>Diagnostics</t>
        </is>
      </c>
      <c r="C9" s="13" t="inlineStr">
        <is>
          <t>Diagnostic: Addition and Subtraction [PMSA0.04]</t>
        </is>
      </c>
      <c r="D9" s="12" t="inlineStr"/>
      <c r="E9" s="12" t="inlineStr">
        <is>
          <t>880ccfb8-9713-49e9-a85f-d63df480f826</t>
        </is>
      </c>
    </row>
    <row r="10" ht="45" customHeight="1">
      <c r="A10" s="12" t="inlineStr">
        <is>
          <t>Diagnostics</t>
        </is>
      </c>
      <c r="B10" s="12" t="inlineStr">
        <is>
          <t>Diagnostics</t>
        </is>
      </c>
      <c r="C10" s="13" t="inlineStr">
        <is>
          <t>Diagnostic: Multiplication and Division [PMSA0.05]</t>
        </is>
      </c>
      <c r="D10" s="12" t="inlineStr"/>
      <c r="E10" s="12" t="inlineStr">
        <is>
          <t>62d61a22-9a1a-4335-a89d-237c2eb37c46</t>
        </is>
      </c>
    </row>
    <row r="11" ht="45" customHeight="1">
      <c r="A11" s="12" t="inlineStr">
        <is>
          <t>Diagnostics</t>
        </is>
      </c>
      <c r="B11" s="12" t="inlineStr">
        <is>
          <t>Diagnostics</t>
        </is>
      </c>
      <c r="C11" s="13" t="inlineStr">
        <is>
          <t>Diagnostic: Measurement [PMSA0.06]</t>
        </is>
      </c>
      <c r="D11" s="12" t="inlineStr"/>
      <c r="E11" s="12" t="inlineStr">
        <is>
          <t>24f48611-e53c-472d-884b-4eec21761e73</t>
        </is>
      </c>
    </row>
    <row r="12" ht="45" customHeight="1">
      <c r="A12" s="12" t="inlineStr">
        <is>
          <t>Diagnostics</t>
        </is>
      </c>
      <c r="B12" s="12" t="inlineStr">
        <is>
          <t>Diagnostics</t>
        </is>
      </c>
      <c r="C12" s="13" t="inlineStr">
        <is>
          <t>Diagnostic: Fractions and Geometry [PMSA0.07]</t>
        </is>
      </c>
      <c r="D12" s="12" t="inlineStr"/>
      <c r="E12" s="12" t="inlineStr">
        <is>
          <t>09588cad-2504-49f2-8cb3-39daa8bb5129</t>
        </is>
      </c>
    </row>
    <row r="13" ht="45" customHeight="1">
      <c r="A13" s="12" t="inlineStr">
        <is>
          <t>Diagnostics</t>
        </is>
      </c>
      <c r="B13" s="12" t="inlineStr">
        <is>
          <t>Diagnostics</t>
        </is>
      </c>
      <c r="C13" s="13" t="inlineStr">
        <is>
          <t>Diagnostic: Time and Statistics [PMSA0.08]</t>
        </is>
      </c>
      <c r="D13" s="12" t="inlineStr"/>
      <c r="E13" s="12" t="inlineStr">
        <is>
          <t>91696094-8b7d-4c25-b0be-ea07afe81364</t>
        </is>
      </c>
    </row>
    <row r="14" ht="45" customHeight="1">
      <c r="A14" s="12" t="inlineStr">
        <is>
          <t>Number and Place Value</t>
        </is>
      </c>
      <c r="B14" s="12" t="inlineStr">
        <is>
          <t>Number and Place Value</t>
        </is>
      </c>
      <c r="C14" s="13" t="inlineStr">
        <is>
          <t>Reading and Writing Numbers to 20 [PM10.16]</t>
        </is>
      </c>
      <c r="D14" s="12" t="inlineStr">
        <is>
          <t xml:space="preserve">This nugget has learning material and questions covering the topic of reading and writing numbers to 20.
</t>
        </is>
      </c>
      <c r="E14" s="12" t="inlineStr">
        <is>
          <t>ad9fae6d-d714-4afe-86a6-9c4f13524152</t>
        </is>
      </c>
    </row>
    <row r="15" ht="45" customHeight="1">
      <c r="A15" s="12" t="inlineStr">
        <is>
          <t>Number and Place Value</t>
        </is>
      </c>
      <c r="B15" s="12" t="inlineStr">
        <is>
          <t>Number and Place Value</t>
        </is>
      </c>
      <c r="C15" s="13" t="inlineStr">
        <is>
          <t>Reading and Writing Numbers to 100 [PM10.17]</t>
        </is>
      </c>
      <c r="D15" s="12" t="inlineStr">
        <is>
          <t>This nugget has learning material and questions covering the topic of reading and writing numbers to 100.</t>
        </is>
      </c>
      <c r="E15" s="12" t="inlineStr">
        <is>
          <t>7c6bf06d-c10c-4cbe-a8a2-8eeb5189fef8</t>
        </is>
      </c>
    </row>
    <row r="16" ht="45" customHeight="1">
      <c r="A16" s="12" t="inlineStr">
        <is>
          <t>Number and Place Value</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 and Place Value</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 and Place Value</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 and Place Value</t>
        </is>
      </c>
      <c r="B19" s="12" t="inlineStr">
        <is>
          <t>Number and Place Value</t>
        </is>
      </c>
      <c r="C19" s="13" t="inlineStr">
        <is>
          <t>2-Digit: Finding 10 More or 10 Less [PM1.38]</t>
        </is>
      </c>
      <c r="D19" s="12" t="inlineStr">
        <is>
          <t>This nugget has learning material and questions covering the topic of Finding 10 More or 10 Less (2 Digit).</t>
        </is>
      </c>
      <c r="E19" s="12" t="inlineStr">
        <is>
          <t>2762057b-7600-46c5-80a7-df3bb8e455be</t>
        </is>
      </c>
    </row>
    <row r="20" ht="45" customHeight="1">
      <c r="A20" s="12" t="inlineStr">
        <is>
          <t>Number and Place Value</t>
        </is>
      </c>
      <c r="B20" s="12" t="inlineStr">
        <is>
          <t>Number and Place Value</t>
        </is>
      </c>
      <c r="C20" s="13" t="inlineStr">
        <is>
          <t>2-Digit: Comparing Numbers with Greater Than and Less Than Symbols &lt;&gt; [PM10.15]</t>
        </is>
      </c>
      <c r="D20" s="12" t="inlineStr">
        <is>
          <t>This nugget has learning material and questions covering the topic of comparing numbers with greater than and less than symbols &lt;&gt;.</t>
        </is>
      </c>
      <c r="E20" s="12" t="inlineStr">
        <is>
          <t>479f2d41-9cd5-4d15-9364-92a05b02c483</t>
        </is>
      </c>
    </row>
    <row r="21" ht="45" customHeight="1">
      <c r="A21" s="12" t="inlineStr">
        <is>
          <t>Number and Place Value</t>
        </is>
      </c>
      <c r="B21" s="12" t="inlineStr">
        <is>
          <t>Number and Place Value</t>
        </is>
      </c>
      <c r="C21" s="13" t="inlineStr">
        <is>
          <t>Counting in Multiples of 2 [PM10.01]</t>
        </is>
      </c>
      <c r="D21" s="12" t="inlineStr">
        <is>
          <t>This nugget has learning material and questions covering the topic of counting in multiples of 2.</t>
        </is>
      </c>
      <c r="E21" s="12" t="inlineStr">
        <is>
          <t>feac5e8f-c30e-4fa2-a991-cce3f4e93255</t>
        </is>
      </c>
    </row>
    <row r="22" ht="45" customHeight="1">
      <c r="A22" s="12" t="inlineStr">
        <is>
          <t>Number and Place Value</t>
        </is>
      </c>
      <c r="B22" s="12" t="inlineStr">
        <is>
          <t>Number and Place Value</t>
        </is>
      </c>
      <c r="C22" s="13" t="inlineStr">
        <is>
          <t>Counting in Multiples of 3 [PM10.02]</t>
        </is>
      </c>
      <c r="D22" s="12" t="inlineStr">
        <is>
          <t>This nugget has learning material and questions covering the topic of counting in multiples of 3.</t>
        </is>
      </c>
      <c r="E22" s="12" t="inlineStr">
        <is>
          <t>8e370390-c72b-42d9-ad1f-9ac840f88adf</t>
        </is>
      </c>
    </row>
    <row r="23" ht="45" customHeight="1">
      <c r="A23" s="12" t="inlineStr">
        <is>
          <t>Number and Place Value</t>
        </is>
      </c>
      <c r="B23" s="12" t="inlineStr">
        <is>
          <t>Number and Place Value</t>
        </is>
      </c>
      <c r="C23" s="13" t="inlineStr">
        <is>
          <t>Counting in Multiples of 4 [PM1.01]</t>
        </is>
      </c>
      <c r="D23" s="12" t="inlineStr">
        <is>
          <t>This nugget has learning material and questions covering the topic of counting in multiples of 4.</t>
        </is>
      </c>
      <c r="E23" s="12" t="inlineStr">
        <is>
          <t>d6364b9d-1027-4c9a-813e-7cbcd920eac2</t>
        </is>
      </c>
    </row>
    <row r="24" ht="45" customHeight="1">
      <c r="A24" s="12" t="inlineStr">
        <is>
          <t>Number and Place Value</t>
        </is>
      </c>
      <c r="B24" s="12" t="inlineStr">
        <is>
          <t>Number and Place Value</t>
        </is>
      </c>
      <c r="C24" s="13" t="inlineStr">
        <is>
          <t>Counting in Multiples of 5 [PM10.03]</t>
        </is>
      </c>
      <c r="D24" s="12" t="inlineStr">
        <is>
          <t>This nugget has learning material and questions covering the topic of counting in multiples of 5.</t>
        </is>
      </c>
      <c r="E24" s="12" t="inlineStr">
        <is>
          <t>b96fec8a-4bfd-410c-9646-655b1488d0dc</t>
        </is>
      </c>
    </row>
    <row r="25" ht="45" customHeight="1">
      <c r="A25" s="12" t="inlineStr">
        <is>
          <t>Number and Place Value</t>
        </is>
      </c>
      <c r="B25" s="12" t="inlineStr">
        <is>
          <t>Number and Place Value</t>
        </is>
      </c>
      <c r="C25" s="13" t="inlineStr">
        <is>
          <t>Counting in Multiples of 10 [PM10.04]</t>
        </is>
      </c>
      <c r="D25" s="12" t="inlineStr">
        <is>
          <t>This nugget has learning material and questions covering the topic of counting in multiples of 10.</t>
        </is>
      </c>
      <c r="E25" s="12" t="inlineStr">
        <is>
          <t>26a6aa54-904b-4434-87af-311127e23a5c</t>
        </is>
      </c>
    </row>
    <row r="26" ht="45" customHeight="1">
      <c r="A26" s="12" t="inlineStr">
        <is>
          <t>Addition and Subtraction</t>
        </is>
      </c>
      <c r="B26" s="12" t="inlineStr">
        <is>
          <t>Addition and Subtraction</t>
        </is>
      </c>
      <c r="C26" s="13" t="inlineStr">
        <is>
          <t>Single Digit Addition [PM10.11]</t>
        </is>
      </c>
      <c r="D26" s="12" t="inlineStr">
        <is>
          <t>This nugget has learning material and questions covering the topic of single digit addition.</t>
        </is>
      </c>
      <c r="E26" s="12" t="inlineStr">
        <is>
          <t>c00a705d-307a-4499-a65b-2420bb16e41d</t>
        </is>
      </c>
    </row>
    <row r="27" ht="45" customHeight="1">
      <c r="A27" s="12" t="inlineStr">
        <is>
          <t>Addition and Subtraction</t>
        </is>
      </c>
      <c r="B27" s="12" t="inlineStr">
        <is>
          <t>Addition and Subtraction</t>
        </is>
      </c>
      <c r="C27" s="13" t="inlineStr">
        <is>
          <t>Single Digit Subtraction [PM10.13]</t>
        </is>
      </c>
      <c r="D27" s="12" t="inlineStr">
        <is>
          <t>This nugget has learning material and questions covering the topic of single digit subtraction.</t>
        </is>
      </c>
      <c r="E27" s="12" t="inlineStr">
        <is>
          <t>1a633445-7f34-4079-b403-63ce773e6ccc</t>
        </is>
      </c>
    </row>
    <row r="28" ht="45" customHeight="1">
      <c r="A28" s="12" t="inlineStr">
        <is>
          <t>Addition and Subtraction</t>
        </is>
      </c>
      <c r="B28" s="12" t="inlineStr">
        <is>
          <t>Addition and Subtraction</t>
        </is>
      </c>
      <c r="C28" s="13" t="inlineStr">
        <is>
          <t>Addition and Subtraction Fact Families [PM2.41]</t>
        </is>
      </c>
      <c r="D28" s="12" t="inlineStr">
        <is>
          <t>This nugget has learning material and questions covering the topic of Addition and Subtraction Fact Families.</t>
        </is>
      </c>
      <c r="E28" s="12" t="inlineStr">
        <is>
          <t>d98a2141-7551-493a-8d12-3a79b47ef83b</t>
        </is>
      </c>
    </row>
    <row r="29" ht="45" customHeight="1">
      <c r="A29" s="12" t="inlineStr">
        <is>
          <t>Addition and Subtraction</t>
        </is>
      </c>
      <c r="B29" s="12" t="inlineStr">
        <is>
          <t>Addition and Subtraction</t>
        </is>
      </c>
      <c r="C29" s="13" t="inlineStr">
        <is>
          <t>Adding Three 1-Digit Numbers [PM2.32]</t>
        </is>
      </c>
      <c r="D29" s="12" t="inlineStr">
        <is>
          <t>This nugget has learning material and questions covering the topic of Adding Three 1 Digit Numbers.</t>
        </is>
      </c>
      <c r="E29" s="12" t="inlineStr">
        <is>
          <t>b161af73-4fcd-4d6f-b7f2-489256ed4458</t>
        </is>
      </c>
    </row>
    <row r="30" ht="45" customHeight="1">
      <c r="A30" s="12" t="inlineStr">
        <is>
          <t>Addition and Subtraction</t>
        </is>
      </c>
      <c r="B30" s="12" t="inlineStr">
        <is>
          <t>Addition and Subtraction</t>
        </is>
      </c>
      <c r="C30" s="13" t="inlineStr">
        <is>
          <t>Number Bonds to 20 [PM2.30]</t>
        </is>
      </c>
      <c r="D30" s="12" t="inlineStr">
        <is>
          <t>This nugget has learning material and questions covering the topic of Number Bonds to 20.</t>
        </is>
      </c>
      <c r="E30" s="12" t="inlineStr">
        <is>
          <t>4cece8a6-d474-4ab0-b44a-425e1b52ef90</t>
        </is>
      </c>
    </row>
    <row r="31" ht="45" customHeight="1">
      <c r="A31" s="12" t="inlineStr">
        <is>
          <t>Addition and Subtraction</t>
        </is>
      </c>
      <c r="B31" s="12" t="inlineStr">
        <is>
          <t>Addition and Subtraction</t>
        </is>
      </c>
      <c r="C31" s="13" t="inlineStr">
        <is>
          <t>Commutativity in Addition [PM2.42]</t>
        </is>
      </c>
      <c r="D31" s="12" t="inlineStr">
        <is>
          <t xml:space="preserve">This nugget has learning material and questions covering the topic of commutativity in addition.
</t>
        </is>
      </c>
      <c r="E31" s="12" t="inlineStr">
        <is>
          <t>1de49354-daa7-4f8b-a4be-363441d5c008</t>
        </is>
      </c>
    </row>
    <row r="32" ht="45" customHeight="1">
      <c r="A32" s="12" t="inlineStr">
        <is>
          <t>Addition and Subtraction</t>
        </is>
      </c>
      <c r="B32" s="12" t="inlineStr">
        <is>
          <t>Addition and Subtraction</t>
        </is>
      </c>
      <c r="C32" s="13" t="inlineStr">
        <is>
          <t>2-Digit: Adding and Subtracting 1s (Not Crossing 10) [PM2.33]</t>
        </is>
      </c>
      <c r="D32" s="12" t="inlineStr">
        <is>
          <t>This nugget has learning material and questions covering the topic of Adding and subtracting 1s (2 Digit , Not Crossing 10).</t>
        </is>
      </c>
      <c r="E32" s="12" t="inlineStr">
        <is>
          <t>0d0e2d80-faa7-41f6-8db8-4aff6b32e20c</t>
        </is>
      </c>
    </row>
    <row r="33" ht="45" customHeight="1">
      <c r="A33" s="12" t="inlineStr">
        <is>
          <t>Addition and Subtraction</t>
        </is>
      </c>
      <c r="B33" s="12" t="inlineStr">
        <is>
          <t>Addition and Subtraction</t>
        </is>
      </c>
      <c r="C33" s="13" t="inlineStr">
        <is>
          <t>2-Digit: Adding 1 Digit Numbers (Crossing 10) [PM2.35]</t>
        </is>
      </c>
      <c r="D33" s="12" t="inlineStr">
        <is>
          <t>This nugget has learning material and questions covering the topic of Adding 1 Digit Numbers (2 Digit, Crossing 10).</t>
        </is>
      </c>
      <c r="E33" s="12" t="inlineStr">
        <is>
          <t>6fe0afec-6ddd-4114-878f-86973be367f3</t>
        </is>
      </c>
    </row>
    <row r="34" ht="45" customHeight="1">
      <c r="A34" s="12" t="inlineStr">
        <is>
          <t>Addition and Subtraction</t>
        </is>
      </c>
      <c r="B34" s="12" t="inlineStr">
        <is>
          <t>Addition and Subtraction</t>
        </is>
      </c>
      <c r="C34" s="13" t="inlineStr">
        <is>
          <t>2-Digit: Subtracting 1 Digit Numbers (Crossing 10) [PM2.36]</t>
        </is>
      </c>
      <c r="D34" s="12" t="inlineStr">
        <is>
          <t>This nugget has learning material and questions covering the topic of Subtracting 1 Digit Numbers (2 Digit, Crossing 10).</t>
        </is>
      </c>
      <c r="E34" s="12" t="inlineStr">
        <is>
          <t>db143507-a08c-4e44-9af4-420bcd22d83a</t>
        </is>
      </c>
    </row>
    <row r="35" ht="45" customHeight="1">
      <c r="A35" s="12" t="inlineStr">
        <is>
          <t>Addition and Subtraction</t>
        </is>
      </c>
      <c r="B35" s="12" t="inlineStr">
        <is>
          <t>Addition and Subtraction</t>
        </is>
      </c>
      <c r="C35" s="13" t="inlineStr">
        <is>
          <t>2-Digit: Adding and Subtracting Multiples of 10 [PM2.34]</t>
        </is>
      </c>
      <c r="D35" s="12" t="inlineStr">
        <is>
          <t>This nugget has learning material and questions covering the topic of Adding and Subtracting Multiples of 10 (2 Digit).</t>
        </is>
      </c>
      <c r="E35" s="12" t="inlineStr">
        <is>
          <t>d05a7c93-1b2a-4a05-89f0-d510cba961ba</t>
        </is>
      </c>
    </row>
    <row r="36" ht="45" customHeight="1">
      <c r="A36" s="12" t="inlineStr">
        <is>
          <t>Addition and Subtraction</t>
        </is>
      </c>
      <c r="B36" s="12" t="inlineStr">
        <is>
          <t>Addition and Subtraction</t>
        </is>
      </c>
      <c r="C36" s="13" t="inlineStr">
        <is>
          <t>2-Digit: Adding 2 Digit Numbers (No Exchanging) [PM2.37]</t>
        </is>
      </c>
      <c r="D36" s="12" t="inlineStr">
        <is>
          <t>This nugget has learning material and questions covering the topic of Adding 2 Digit Numbers (2 Digit, No Exchanging).</t>
        </is>
      </c>
      <c r="E36" s="12" t="inlineStr">
        <is>
          <t>815370c7-e70b-42aa-8a51-0dadc3760c93</t>
        </is>
      </c>
    </row>
    <row r="37" ht="45" customHeight="1">
      <c r="A37" s="12" t="inlineStr">
        <is>
          <t>Addition and Subtraction</t>
        </is>
      </c>
      <c r="B37" s="12" t="inlineStr">
        <is>
          <t>Addition and Subtraction</t>
        </is>
      </c>
      <c r="C37" s="13" t="inlineStr">
        <is>
          <t>2-Digit: Subtracting 2 Digit Numbers (No Exchanging) [PM2.38]</t>
        </is>
      </c>
      <c r="D37" s="12" t="inlineStr">
        <is>
          <t>This nugget has learning material and questions covering the topic of Subtracting 2 Digit Numbers (2 Digit, No Exchanging).</t>
        </is>
      </c>
      <c r="E37" s="12" t="inlineStr">
        <is>
          <t>a9ad84d5-4430-4c9b-b228-1081403b78d2</t>
        </is>
      </c>
    </row>
    <row r="38" ht="45" customHeight="1">
      <c r="A38" s="12" t="inlineStr">
        <is>
          <t>Addition and Subtraction</t>
        </is>
      </c>
      <c r="B38" s="12" t="inlineStr">
        <is>
          <t>Addition and Subtraction</t>
        </is>
      </c>
      <c r="C38" s="13" t="inlineStr">
        <is>
          <t>2-Digit: Adding 2 Digit Numbers (With Exchanging) [PM2.39]</t>
        </is>
      </c>
      <c r="D38" s="12" t="inlineStr">
        <is>
          <t>This nugget has learning material and questions covering the topic of Adding 2 Digit Numbers (2 Digit , With Exchanging).</t>
        </is>
      </c>
      <c r="E38" s="12" t="inlineStr">
        <is>
          <t>d76574d4-223e-41f1-ae29-bff2c1687594</t>
        </is>
      </c>
    </row>
    <row r="39" ht="45" customHeight="1">
      <c r="A39" s="12" t="inlineStr">
        <is>
          <t>Addition and Subtraction</t>
        </is>
      </c>
      <c r="B39" s="12" t="inlineStr">
        <is>
          <t>Addition and Subtraction</t>
        </is>
      </c>
      <c r="C39" s="13" t="inlineStr">
        <is>
          <t>2-Digit: Subtracting 2 Digit Numbers (With Exchanging) [PM2.40]</t>
        </is>
      </c>
      <c r="D39" s="12" t="inlineStr">
        <is>
          <t>This nugget has learning material and questions covering the topic of Subtracting 2 Digit Numbers (2 Digit , With Exchanging)</t>
        </is>
      </c>
      <c r="E39" s="12" t="inlineStr">
        <is>
          <t>c0245b45-8fec-4945-b53b-3868e1198554</t>
        </is>
      </c>
    </row>
    <row r="40" ht="45" customHeight="1">
      <c r="A40" s="12" t="inlineStr">
        <is>
          <t>Addition and Subtraction</t>
        </is>
      </c>
      <c r="B40" s="12" t="inlineStr">
        <is>
          <t>Addition and Subtraction</t>
        </is>
      </c>
      <c r="C40" s="13" t="inlineStr">
        <is>
          <t>2-Digit: Solving Missing Number Problems Using Fact Families [PM2.43]</t>
        </is>
      </c>
      <c r="D40" s="12" t="inlineStr">
        <is>
          <t>This nugget has learning material and questions covering the topic of solving missing number problems using fact families.</t>
        </is>
      </c>
      <c r="E40" s="12" t="inlineStr">
        <is>
          <t>72971e7f-0171-4325-9c79-c431a6c6f8f0</t>
        </is>
      </c>
    </row>
    <row r="41" ht="45" customHeight="1">
      <c r="A41" s="12" t="inlineStr">
        <is>
          <t>Multiplication and Division</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Multiplication and Division</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Multiplication and Division</t>
        </is>
      </c>
      <c r="B43" s="12" t="inlineStr">
        <is>
          <t>Multiplication and Division</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Multiplication and Division</t>
        </is>
      </c>
      <c r="B44" s="12" t="inlineStr">
        <is>
          <t>Multiplication and Division</t>
        </is>
      </c>
      <c r="C44" s="13" t="inlineStr">
        <is>
          <t>Multiplying by 5 [PM10.06]</t>
        </is>
      </c>
      <c r="D44" s="12" t="inlineStr">
        <is>
          <t>This nugget has learning material and questions covering the topic of multiplying by 5.</t>
        </is>
      </c>
      <c r="E44" s="12" t="inlineStr">
        <is>
          <t>6ea5214c-e0d5-47ec-8499-9c27fcf95505</t>
        </is>
      </c>
    </row>
    <row r="45" ht="45" customHeight="1">
      <c r="A45" s="12" t="inlineStr">
        <is>
          <t>Multiplication and Division</t>
        </is>
      </c>
      <c r="B45" s="12" t="inlineStr">
        <is>
          <t>Multiplication and Division</t>
        </is>
      </c>
      <c r="C45" s="13" t="inlineStr">
        <is>
          <t>Multiplying by 10 [PM10.07]</t>
        </is>
      </c>
      <c r="D45" s="12" t="inlineStr">
        <is>
          <t>This nugget has learning material and questions covering the topic of multiplying by 10.</t>
        </is>
      </c>
      <c r="E45" s="12" t="inlineStr">
        <is>
          <t>27fefe41-b4fb-474e-8d06-20b68af4f8d4</t>
        </is>
      </c>
    </row>
    <row r="46" ht="45" customHeight="1">
      <c r="A46" s="12" t="inlineStr">
        <is>
          <t>Multiplication and Division</t>
        </is>
      </c>
      <c r="B46" s="12" t="inlineStr">
        <is>
          <t>Multiplication and Division</t>
        </is>
      </c>
      <c r="C46" s="13" t="inlineStr">
        <is>
          <t>Mixed Multiplication 1 (2s,5s &amp; 10s) [PM3.66]</t>
        </is>
      </c>
      <c r="D46" s="12" t="inlineStr">
        <is>
          <t>This nugget has learning material and questions covering the topic of mixed multiplication (2s, 5s &amp; 10s).</t>
        </is>
      </c>
      <c r="E46" s="12" t="inlineStr">
        <is>
          <t>80dbcad9-fa63-492b-a3f8-adb4c3574d5a</t>
        </is>
      </c>
    </row>
    <row r="47" ht="45" customHeight="1">
      <c r="A47" s="12" t="inlineStr">
        <is>
          <t>Multiplication and Division</t>
        </is>
      </c>
      <c r="B47" s="12" t="inlineStr">
        <is>
          <t>Multiplication and Division</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Fractions</t>
        </is>
      </c>
      <c r="B48" s="12" t="inlineStr">
        <is>
          <t>Fractions</t>
        </is>
      </c>
      <c r="C48" s="13" t="inlineStr">
        <is>
          <t>Recognising and Finding a Half [PM4.37]</t>
        </is>
      </c>
      <c r="D48" s="12" t="inlineStr">
        <is>
          <t>This nugget has learning material and questions covering the topic of Recognising and Finding a Half.</t>
        </is>
      </c>
      <c r="E48" s="12" t="inlineStr">
        <is>
          <t>20d5ebe5-ce6a-4f1e-8e94-90e3a6826ed0</t>
        </is>
      </c>
    </row>
    <row r="49" ht="45" customHeight="1">
      <c r="A49" s="12" t="inlineStr">
        <is>
          <t>Fractions</t>
        </is>
      </c>
      <c r="B49" s="12" t="inlineStr">
        <is>
          <t>Fractions</t>
        </is>
      </c>
      <c r="C49" s="13" t="inlineStr">
        <is>
          <t>Recognising and Finding Quarters [PM4.38]</t>
        </is>
      </c>
      <c r="D49" s="12" t="inlineStr">
        <is>
          <t>This nugget has learning material and questions covering the topic of Recognising and Finding Quarters.</t>
        </is>
      </c>
      <c r="E49" s="12" t="inlineStr">
        <is>
          <t>acb0bf82-bd42-4793-8f51-8213530277e6</t>
        </is>
      </c>
    </row>
    <row r="50" ht="45" customHeight="1">
      <c r="A50" s="12" t="inlineStr">
        <is>
          <t>Fractions</t>
        </is>
      </c>
      <c r="B50" s="12" t="inlineStr">
        <is>
          <t>Fractions</t>
        </is>
      </c>
      <c r="C50" s="13" t="inlineStr">
        <is>
          <t>Recognising and Finding Thirds [PM4.39]</t>
        </is>
      </c>
      <c r="D50" s="12" t="inlineStr">
        <is>
          <t>This nugget has learning material and questions covering the topic of Recognising and Finding Thirds.</t>
        </is>
      </c>
      <c r="E50" s="12" t="inlineStr">
        <is>
          <t>bebd42f9-e826-42f2-8aa4-0a625ca46706</t>
        </is>
      </c>
    </row>
    <row r="51" ht="45" customHeight="1">
      <c r="A51" s="12" t="inlineStr">
        <is>
          <t>Fractions</t>
        </is>
      </c>
      <c r="B51" s="12" t="inlineStr">
        <is>
          <t>Fractions</t>
        </is>
      </c>
      <c r="C51" s="13" t="inlineStr">
        <is>
          <t>Counting in Fractions [PM4.40]</t>
        </is>
      </c>
      <c r="D51" s="12" t="inlineStr">
        <is>
          <t>This nugget has learning material and questions covering the topic of Counting in Fractions.</t>
        </is>
      </c>
      <c r="E51" s="12" t="inlineStr">
        <is>
          <t>14e3dc90-015d-4839-b064-b106830cc21e</t>
        </is>
      </c>
    </row>
    <row r="52" ht="45" customHeight="1">
      <c r="A52" s="12" t="inlineStr">
        <is>
          <t>Geometry</t>
        </is>
      </c>
      <c r="B52" s="12" t="inlineStr">
        <is>
          <t>Geometry</t>
        </is>
      </c>
      <c r="C52" s="13" t="inlineStr">
        <is>
          <t>Patterns and Sequences [PM8.08]</t>
        </is>
      </c>
      <c r="D52" s="12" t="inlineStr">
        <is>
          <t xml:space="preserve">This nugget has learning material and questions covering the topic of patterns and sequences.
</t>
        </is>
      </c>
      <c r="E52" s="12" t="inlineStr">
        <is>
          <t>32c95823-4e2c-4d0d-a90a-58a3886c20d8</t>
        </is>
      </c>
    </row>
    <row r="53" ht="45" customHeight="1">
      <c r="A53" s="12" t="inlineStr">
        <is>
          <t>Geometry</t>
        </is>
      </c>
      <c r="B53" s="12" t="inlineStr">
        <is>
          <t>Geometry</t>
        </is>
      </c>
      <c r="C53" s="13" t="inlineStr">
        <is>
          <t>Describing Position and Movement [PM8.09]</t>
        </is>
      </c>
      <c r="D53" s="12" t="inlineStr"/>
      <c r="E53" s="12" t="inlineStr">
        <is>
          <t>3e561fec-923e-4568-bb37-350d46931a2e</t>
        </is>
      </c>
    </row>
    <row r="54" ht="45" customHeight="1">
      <c r="A54" s="12" t="inlineStr">
        <is>
          <t>Geometry</t>
        </is>
      </c>
      <c r="B54" s="12" t="inlineStr">
        <is>
          <t>Geometry</t>
        </is>
      </c>
      <c r="C54" s="13" t="inlineStr">
        <is>
          <t>Describing 2D Shapes [PM8.01]</t>
        </is>
      </c>
      <c r="D54" s="12" t="inlineStr">
        <is>
          <t>This nugget has learning material and questions covering the topic of describing 2D shapes.</t>
        </is>
      </c>
      <c r="E54" s="12" t="inlineStr">
        <is>
          <t>60829721-cda4-4dc2-a69a-2783f4a53759</t>
        </is>
      </c>
    </row>
    <row r="55" ht="45" customHeight="1">
      <c r="A55" s="12" t="inlineStr">
        <is>
          <t>Geometry</t>
        </is>
      </c>
      <c r="B55" s="12" t="inlineStr">
        <is>
          <t>Geometry</t>
        </is>
      </c>
      <c r="C55" s="13" t="inlineStr">
        <is>
          <t>Describing 3D Shapes [PM8.02]</t>
        </is>
      </c>
      <c r="D55" s="12" t="inlineStr">
        <is>
          <t>This nugget has learning material and questions covering the topic of describing 3D shapes.</t>
        </is>
      </c>
      <c r="E55" s="12" t="inlineStr">
        <is>
          <t>1a9bdffa-1839-4e71-bcbb-05571b7f4ddd</t>
        </is>
      </c>
    </row>
    <row r="56" ht="45" customHeight="1">
      <c r="A56" s="12" t="inlineStr">
        <is>
          <t>Geometry</t>
        </is>
      </c>
      <c r="B56" s="12" t="inlineStr">
        <is>
          <t>Geometry</t>
        </is>
      </c>
      <c r="C56" s="13" t="inlineStr">
        <is>
          <t>Lines of Symmetry [PM8.07]</t>
        </is>
      </c>
      <c r="D56" s="12" t="inlineStr">
        <is>
          <t>This nugget has learning material and questions covering the topic of lines of symmetry.</t>
        </is>
      </c>
      <c r="E56" s="12" t="inlineStr">
        <is>
          <t>362fc578-b7a1-421c-a8e8-4677b2a6d351</t>
        </is>
      </c>
    </row>
    <row r="57" ht="45" customHeight="1">
      <c r="A57" s="12" t="inlineStr">
        <is>
          <t>Time</t>
        </is>
      </c>
      <c r="B57" s="12" t="inlineStr">
        <is>
          <t>Time</t>
        </is>
      </c>
      <c r="C57" s="13" t="inlineStr">
        <is>
          <t>Units of Time 1 [PM7.19]</t>
        </is>
      </c>
      <c r="D57" s="12" t="inlineStr">
        <is>
          <t>This nugget has learning material and questions covering the topic of units of time.</t>
        </is>
      </c>
      <c r="E57" s="12" t="inlineStr">
        <is>
          <t>cc5abdaa-d25d-430c-a6ce-c685df64375d</t>
        </is>
      </c>
    </row>
    <row r="58" ht="45" customHeight="1">
      <c r="A58" s="12" t="inlineStr">
        <is>
          <t>Time</t>
        </is>
      </c>
      <c r="B58" s="12" t="inlineStr">
        <is>
          <t>Time</t>
        </is>
      </c>
      <c r="C58" s="13" t="inlineStr">
        <is>
          <t>Units of Time 2 [PM7.01]</t>
        </is>
      </c>
      <c r="D58" s="12" t="inlineStr">
        <is>
          <t>This nugget has learning material and questions covering the topic of units of time.</t>
        </is>
      </c>
      <c r="E58" s="12" t="inlineStr">
        <is>
          <t>36a767c1-d3ac-4185-9439-b6b357e47e93</t>
        </is>
      </c>
    </row>
    <row r="59" ht="45" customHeight="1">
      <c r="A59" s="12" t="inlineStr">
        <is>
          <t>Time</t>
        </is>
      </c>
      <c r="B59" s="12" t="inlineStr">
        <is>
          <t>Time</t>
        </is>
      </c>
      <c r="C59" s="13" t="inlineStr">
        <is>
          <t>Estimating Time [PM7.10]</t>
        </is>
      </c>
      <c r="D59" s="12" t="inlineStr">
        <is>
          <t>This nugget has learning material and questions covering the topic of estimating time.</t>
        </is>
      </c>
      <c r="E59" s="12" t="inlineStr">
        <is>
          <t>805d57e4-8e10-4846-820e-8902c8bb2f76</t>
        </is>
      </c>
    </row>
    <row r="60" ht="45" customHeight="1">
      <c r="A60" s="12" t="inlineStr">
        <is>
          <t>Time</t>
        </is>
      </c>
      <c r="B60" s="12" t="inlineStr">
        <is>
          <t>Time</t>
        </is>
      </c>
      <c r="C60" s="13" t="inlineStr">
        <is>
          <t>Comparing Durations of Time [PM7.18]</t>
        </is>
      </c>
      <c r="D60" s="12" t="inlineStr">
        <is>
          <t xml:space="preserve">This nugget has learning material and questions covering the topic of comparing durations of time.
</t>
        </is>
      </c>
      <c r="E60" s="12" t="inlineStr">
        <is>
          <t>8c5b5d0c-2d36-48ba-af09-23f8a395dfb1</t>
        </is>
      </c>
    </row>
    <row r="61" ht="45" customHeight="1">
      <c r="A61" s="12" t="inlineStr">
        <is>
          <t>Measurement</t>
        </is>
      </c>
      <c r="B61" s="12" t="inlineStr">
        <is>
          <t>Measurement</t>
        </is>
      </c>
      <c r="C61" s="13" t="inlineStr">
        <is>
          <t>2-Digit: Measuring in Centimetres [PM5.31]</t>
        </is>
      </c>
      <c r="D61" s="12" t="inlineStr">
        <is>
          <t xml:space="preserve">This nugget has learning material and questions covering the topic of measuring in centimetres.
</t>
        </is>
      </c>
      <c r="E61" s="12" t="inlineStr">
        <is>
          <t>1df4c62b-2ee3-40d4-871a-de9f98311df6</t>
        </is>
      </c>
    </row>
    <row r="62" ht="45" customHeight="1">
      <c r="A62" s="12" t="inlineStr">
        <is>
          <t>Measurement</t>
        </is>
      </c>
      <c r="B62" s="12" t="inlineStr">
        <is>
          <t>Measurement</t>
        </is>
      </c>
      <c r="C62" s="13" t="inlineStr">
        <is>
          <t>2-Digit: Solving Problems with Length and Height [PM5.32]</t>
        </is>
      </c>
      <c r="D62" s="12" t="inlineStr">
        <is>
          <t xml:space="preserve">This nugget has learning material and questions covering the topic of solving problems with length and height.
</t>
        </is>
      </c>
      <c r="E62" s="12" t="inlineStr">
        <is>
          <t>9f0949f1-ae10-4b0e-9833-f15ff7bdec22</t>
        </is>
      </c>
    </row>
    <row r="63" ht="45" customHeight="1">
      <c r="A63" s="12" t="inlineStr">
        <is>
          <t>Measurement</t>
        </is>
      </c>
      <c r="B63" s="12" t="inlineStr">
        <is>
          <t>Measurement</t>
        </is>
      </c>
      <c r="C63" s="13" t="inlineStr">
        <is>
          <t>2-Digit: Measuring Mass in Kilograms [PM5.34]</t>
        </is>
      </c>
      <c r="D63" s="12" t="inlineStr">
        <is>
          <t xml:space="preserve">This nugget has learning material and questions covering the topic of measuring mass in kilograms.
</t>
        </is>
      </c>
      <c r="E63" s="12" t="inlineStr">
        <is>
          <t>6bdeef60-15c6-4772-8a1c-fb662010c2c3</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Statistics</t>
        </is>
      </c>
      <c r="B66" s="12" t="inlineStr">
        <is>
          <t>Statistics</t>
        </is>
      </c>
      <c r="C66" s="13" t="inlineStr">
        <is>
          <t>Tally Charts [PM9.16]</t>
        </is>
      </c>
      <c r="D66" s="12" t="inlineStr">
        <is>
          <t>This nugget has learning material and questions covering the topic of Tally Charts.</t>
        </is>
      </c>
      <c r="E66" s="12" t="inlineStr">
        <is>
          <t>fc37a76a-510c-4366-af0d-fccf7b7db822</t>
        </is>
      </c>
    </row>
    <row r="67" ht="45" customHeight="1">
      <c r="A67" s="12" t="inlineStr">
        <is>
          <t>Statistics</t>
        </is>
      </c>
      <c r="B67" s="12" t="inlineStr">
        <is>
          <t>Statistics</t>
        </is>
      </c>
      <c r="C67" s="13" t="inlineStr">
        <is>
          <t>Tables 1 [PM9.20]</t>
        </is>
      </c>
      <c r="D67" s="12" t="inlineStr"/>
      <c r="E67" s="12" t="inlineStr">
        <is>
          <t>8c2b50ac-9767-461e-af83-45ab9dbc65b5</t>
        </is>
      </c>
    </row>
    <row r="68" ht="45" customHeight="1">
      <c r="A68" s="12" t="inlineStr">
        <is>
          <t>Statistics</t>
        </is>
      </c>
      <c r="B68" s="12" t="inlineStr">
        <is>
          <t>Statistics</t>
        </is>
      </c>
      <c r="C68" s="13" t="inlineStr">
        <is>
          <t>Block Diagrams [PM9.14]</t>
        </is>
      </c>
      <c r="D68" s="12" t="inlineStr">
        <is>
          <t>This nugget has learning material and questions covering the topic of Block Diagrams.</t>
        </is>
      </c>
      <c r="E68" s="12" t="inlineStr">
        <is>
          <t>97c32bdb-aa61-4a7f-87b0-f1729772b5c8</t>
        </is>
      </c>
    </row>
    <row r="69" ht="45" customHeight="1">
      <c r="A69" s="12" t="inlineStr">
        <is>
          <t>Statistics</t>
        </is>
      </c>
      <c r="B69" s="12" t="inlineStr">
        <is>
          <t>Statistics</t>
        </is>
      </c>
      <c r="C69" s="13" t="inlineStr">
        <is>
          <t>Pictograms [PM9.01]</t>
        </is>
      </c>
      <c r="D69" s="12" t="inlineStr">
        <is>
          <t>This nugget has learning material and questions covering the topic of pictograms.</t>
        </is>
      </c>
      <c r="E69" s="12" t="inlineStr">
        <is>
          <t>806a6f68-9708-421d-aec4-dedab4886224</t>
        </is>
      </c>
    </row>
    <row r="70" ht="45" customHeight="1">
      <c r="A70" s="12" t="inlineStr">
        <is>
          <t>Extra Stretch - Addition and Subtraction</t>
        </is>
      </c>
      <c r="B70" s="12" t="inlineStr">
        <is>
          <t>Extra Stretch - Addition and Subtraction</t>
        </is>
      </c>
      <c r="C70" s="13" t="inlineStr">
        <is>
          <t>Number Bonds to 100 [PM2.31]</t>
        </is>
      </c>
      <c r="D70" s="12" t="inlineStr">
        <is>
          <t>This nugget has learning material and questions covering the topic of Number Bonds to 100.</t>
        </is>
      </c>
      <c r="E70" s="12" t="inlineStr">
        <is>
          <t>f211d645-f04e-4a0b-b2d4-f0561e447e51</t>
        </is>
      </c>
    </row>
    <row r="71" ht="45" customHeight="1">
      <c r="A71" s="12" t="inlineStr">
        <is>
          <t>Extra Stretch - Multiplication and Division</t>
        </is>
      </c>
      <c r="B71" s="12" t="inlineStr">
        <is>
          <t>Extra Stretch - Multiplication and Division</t>
        </is>
      </c>
      <c r="C71" s="13" t="inlineStr">
        <is>
          <t>Odd and Even Numbers [PM3.62]</t>
        </is>
      </c>
      <c r="D71" s="12" t="inlineStr">
        <is>
          <t>This nugget has learning material and questions covering the topic of Odd and Even Numbers.</t>
        </is>
      </c>
      <c r="E71" s="12" t="inlineStr">
        <is>
          <t>e14fddf4-bad9-48d1-ae65-b8ff273c9611</t>
        </is>
      </c>
    </row>
    <row r="72" ht="45" customHeight="1">
      <c r="A72" s="12" t="inlineStr">
        <is>
          <t>Extra Stretch - Multiplication and Division</t>
        </is>
      </c>
      <c r="B72" s="12" t="inlineStr">
        <is>
          <t>Extra Stretch - Multiplication and Division</t>
        </is>
      </c>
      <c r="C72" s="13" t="inlineStr">
        <is>
          <t>Dividing by 2 [PM10.08]</t>
        </is>
      </c>
      <c r="D72" s="12" t="inlineStr">
        <is>
          <t>This nugget has learning material and questions covering the topic of dividing by 2.</t>
        </is>
      </c>
      <c r="E72" s="12" t="inlineStr">
        <is>
          <t>b9f7c86d-45e6-4eae-bb3b-1312164bccf7</t>
        </is>
      </c>
    </row>
    <row r="73" ht="45" customHeight="1">
      <c r="A73" s="12" t="inlineStr">
        <is>
          <t>Extra Stretch - Multiplication and Division</t>
        </is>
      </c>
      <c r="B73" s="12" t="inlineStr">
        <is>
          <t>Extra Stretch - Multiplication and Division</t>
        </is>
      </c>
      <c r="C73" s="13" t="inlineStr">
        <is>
          <t>Dividing by 5 [PM10.09]</t>
        </is>
      </c>
      <c r="D73" s="12" t="inlineStr">
        <is>
          <t>This nugget has learning material and questions covering the topic of dividing by 5.</t>
        </is>
      </c>
      <c r="E73" s="12" t="inlineStr">
        <is>
          <t>a957ba6f-1745-4db4-acb0-919017082676</t>
        </is>
      </c>
    </row>
    <row r="74" ht="45" customHeight="1">
      <c r="A74" s="12" t="inlineStr">
        <is>
          <t>Extra Stretch - Multiplication and Division</t>
        </is>
      </c>
      <c r="B74" s="12" t="inlineStr">
        <is>
          <t>Extra Stretch - Multiplication and Division</t>
        </is>
      </c>
      <c r="C74" s="13" t="inlineStr">
        <is>
          <t>Dividing by 10 [PM10.10]</t>
        </is>
      </c>
      <c r="D74" s="12" t="inlineStr">
        <is>
          <t>This nugget has learning material and questions covering the topic of dividing by 10.</t>
        </is>
      </c>
      <c r="E74" s="12" t="inlineStr">
        <is>
          <t>e964f50f-2b9d-4ec8-a211-d13c63b1c918</t>
        </is>
      </c>
    </row>
    <row r="75" ht="45" customHeight="1">
      <c r="A75" s="12" t="inlineStr">
        <is>
          <t>Extra Stretch - Multiplication and Division</t>
        </is>
      </c>
      <c r="B75" s="12" t="inlineStr">
        <is>
          <t>Extra Stretch - Multiplication and Division</t>
        </is>
      </c>
      <c r="C75" s="13" t="inlineStr">
        <is>
          <t>Mixed Division 1 (2s, 5s &amp; 10s) [PM3.68]</t>
        </is>
      </c>
      <c r="D75" s="12" t="inlineStr">
        <is>
          <t>This nugget has learning material and questions covering the topic of mixed division (2s, 5s &amp;10s).</t>
        </is>
      </c>
      <c r="E75" s="12" t="inlineStr">
        <is>
          <t>2c2cb2ac-936e-4585-9a67-938170d649f3</t>
        </is>
      </c>
    </row>
    <row r="76" ht="45" customHeight="1">
      <c r="A76" s="12" t="inlineStr">
        <is>
          <t>Extra Stretch - Multiplication and Division</t>
        </is>
      </c>
      <c r="B76" s="12" t="inlineStr">
        <is>
          <t>Extra Stretch - Multiplication and Division</t>
        </is>
      </c>
      <c r="C76" s="13" t="inlineStr">
        <is>
          <t>Multiplication and Division Fact Families [PM3.69]</t>
        </is>
      </c>
      <c r="D76" s="12" t="inlineStr">
        <is>
          <t>This nugget has learning material and questions covering the topic of multiplication and division fact families.</t>
        </is>
      </c>
      <c r="E76" s="12" t="inlineStr">
        <is>
          <t>7c29f8ff-e066-43a7-b9f2-8ca32792f334</t>
        </is>
      </c>
    </row>
    <row r="77" ht="45" customHeight="1">
      <c r="A77" s="12" t="inlineStr">
        <is>
          <t>Extra Stretch - Measurement</t>
        </is>
      </c>
      <c r="B77" s="12" t="inlineStr">
        <is>
          <t>Extra Stretch - Measurement</t>
        </is>
      </c>
      <c r="C77" s="13" t="inlineStr">
        <is>
          <t>2-Digit: Measuring Mass in Grams [PM5.33]</t>
        </is>
      </c>
      <c r="D77" s="12" t="inlineStr">
        <is>
          <t>This nugget has learning material and questions covering the topic of measuring mass in grams.</t>
        </is>
      </c>
      <c r="E77" s="12" t="inlineStr">
        <is>
          <t>d4b2ffab-8aed-4822-9de3-d01bff262fe9</t>
        </is>
      </c>
    </row>
    <row r="78" ht="45" customHeight="1">
      <c r="A78" s="12" t="inlineStr">
        <is>
          <t>Extra Stretch - Measurement</t>
        </is>
      </c>
      <c r="B78" s="12" t="inlineStr">
        <is>
          <t>Extra Stretch - Measurement</t>
        </is>
      </c>
      <c r="C78" s="13" t="inlineStr">
        <is>
          <t>2-Digit: Solving Problems with Mass [PM5.35]</t>
        </is>
      </c>
      <c r="D78" s="12" t="inlineStr">
        <is>
          <t xml:space="preserve">This nugget has learning material and questions covering the topic of solving problems with mass.
</t>
        </is>
      </c>
      <c r="E78" s="12" t="inlineStr">
        <is>
          <t>c311b8d8-c930-4682-b405-d1b3f8bbe6b6</t>
        </is>
      </c>
    </row>
    <row r="79" ht="45" customHeight="1">
      <c r="A79" s="12" t="inlineStr">
        <is>
          <t>Extra Stretch - Time</t>
        </is>
      </c>
      <c r="B79" s="12" t="inlineStr">
        <is>
          <t>Extra Stretch - 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Extra Stretch - Time</t>
        </is>
      </c>
      <c r="B80" s="12" t="inlineStr">
        <is>
          <t>Extra Stretch - 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Extra Stretch - Geometry</t>
        </is>
      </c>
      <c r="B81" s="12" t="inlineStr">
        <is>
          <t>Extra Stretch - Geometry</t>
        </is>
      </c>
      <c r="C81" s="13" t="inlineStr">
        <is>
          <t>Angles in Turns 1 [PM8.04]</t>
        </is>
      </c>
      <c r="D81" s="12" t="inlineStr">
        <is>
          <t>This nugget has learning material and questions covering the topic of angles in turns.</t>
        </is>
      </c>
      <c r="E81" s="12" t="inlineStr">
        <is>
          <t>dcd04a02-8756-445f-a235-06ba09e18280</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67"/>
  <sheetViews>
    <sheetView showGridLines="0" workbookViewId="0">
      <selection activeCell="A1" sqref="A1"/>
    </sheetView>
  </sheetViews>
  <sheetFormatPr baseColWidth="8" defaultRowHeight="15"/>
  <cols>
    <col width="47"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e7cd44a0-8a59-4847-a1ec-fe8fa613ea46</t>
        </is>
      </c>
    </row>
    <row r="3">
      <c r="A3" s="2" t="inlineStr">
        <is>
          <t>Mathematics: Grade 3 (SA)</t>
        </is>
      </c>
      <c r="D3" s="3" t="inlineStr">
        <is>
          <t>Last updated: 17 July 2026</t>
        </is>
      </c>
    </row>
    <row r="4">
      <c r="A4" s="4" t="inlineStr">
        <is>
          <t>17 Topics   ·   17 Subtopics   ·   160 Nuggets   ·   8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and Place Value [PMSA0.09]</t>
        </is>
      </c>
      <c r="D8" s="12" t="inlineStr"/>
      <c r="E8" s="12" t="inlineStr">
        <is>
          <t>cb7e13ec-7a77-4212-8cf0-d5dac610e9d7</t>
        </is>
      </c>
    </row>
    <row r="9" ht="45" customHeight="1">
      <c r="A9" s="12" t="inlineStr">
        <is>
          <t>Diagnostics</t>
        </is>
      </c>
      <c r="B9" s="12" t="inlineStr">
        <is>
          <t>Diagnostics</t>
        </is>
      </c>
      <c r="C9" s="13" t="inlineStr">
        <is>
          <t>Diagnostic: Addition and Subtraction [PMSA0.10]</t>
        </is>
      </c>
      <c r="D9" s="12" t="inlineStr"/>
      <c r="E9" s="12" t="inlineStr">
        <is>
          <t>eb292b8d-c9eb-4b58-abf7-9ccf97432b5a</t>
        </is>
      </c>
    </row>
    <row r="10" ht="45" customHeight="1">
      <c r="A10" s="12" t="inlineStr">
        <is>
          <t>Diagnostics</t>
        </is>
      </c>
      <c r="B10" s="12" t="inlineStr">
        <is>
          <t>Diagnostics</t>
        </is>
      </c>
      <c r="C10" s="13" t="inlineStr">
        <is>
          <t>Diagnostic: Multiplication and Division [PMSA0.11]</t>
        </is>
      </c>
      <c r="D10" s="12" t="inlineStr"/>
      <c r="E10" s="12" t="inlineStr">
        <is>
          <t>b9618bd2-3c19-4879-98e4-5dc2082c0d6a</t>
        </is>
      </c>
    </row>
    <row r="11" ht="45" customHeight="1">
      <c r="A11" s="12" t="inlineStr">
        <is>
          <t>Diagnostics</t>
        </is>
      </c>
      <c r="B11" s="12" t="inlineStr">
        <is>
          <t>Diagnostics</t>
        </is>
      </c>
      <c r="C11" s="13" t="inlineStr">
        <is>
          <t>Diagnostic: Fractions [PMSA0.12]</t>
        </is>
      </c>
      <c r="D11" s="12" t="inlineStr"/>
      <c r="E11" s="12" t="inlineStr">
        <is>
          <t>7330bb92-1686-4a9b-b544-32b370834138</t>
        </is>
      </c>
    </row>
    <row r="12" ht="45" customHeight="1">
      <c r="A12" s="12" t="inlineStr">
        <is>
          <t>Diagnostics</t>
        </is>
      </c>
      <c r="B12" s="12" t="inlineStr">
        <is>
          <t>Diagnostics</t>
        </is>
      </c>
      <c r="C12" s="13" t="inlineStr">
        <is>
          <t>Diagnostic: Measurement [PMSA0.13]</t>
        </is>
      </c>
      <c r="D12" s="12" t="inlineStr"/>
      <c r="E12" s="12" t="inlineStr">
        <is>
          <t>d992d2f7-0efe-4a04-95ca-aad855020ed3</t>
        </is>
      </c>
    </row>
    <row r="13" ht="45" customHeight="1">
      <c r="A13" s="12" t="inlineStr">
        <is>
          <t>Diagnostics</t>
        </is>
      </c>
      <c r="B13" s="12" t="inlineStr">
        <is>
          <t>Diagnostics</t>
        </is>
      </c>
      <c r="C13" s="13" t="inlineStr">
        <is>
          <t>Diagnostic: Geometry [PMSA0.14]</t>
        </is>
      </c>
      <c r="D13" s="12" t="inlineStr"/>
      <c r="E13" s="12" t="inlineStr">
        <is>
          <t>5cdede9a-dfa5-4b2d-8e88-e19e2cb86173</t>
        </is>
      </c>
    </row>
    <row r="14" ht="45" customHeight="1">
      <c r="A14" s="12" t="inlineStr">
        <is>
          <t>Diagnostics</t>
        </is>
      </c>
      <c r="B14" s="12" t="inlineStr">
        <is>
          <t>Diagnostics</t>
        </is>
      </c>
      <c r="C14" s="13" t="inlineStr">
        <is>
          <t>Diagnostic: Time [PMSA0.15]</t>
        </is>
      </c>
      <c r="D14" s="12" t="inlineStr"/>
      <c r="E14" s="12" t="inlineStr">
        <is>
          <t>50cc58f7-9326-444a-a080-492b8c7fa709</t>
        </is>
      </c>
    </row>
    <row r="15" ht="45" customHeight="1">
      <c r="A15" s="12" t="inlineStr">
        <is>
          <t>Diagnostics</t>
        </is>
      </c>
      <c r="B15" s="12" t="inlineStr">
        <is>
          <t>Diagnostics</t>
        </is>
      </c>
      <c r="C15" s="13" t="inlineStr">
        <is>
          <t>Diagnostic: Statistics [PMSA0.16]</t>
        </is>
      </c>
      <c r="D15" s="12" t="inlineStr"/>
      <c r="E15" s="12" t="inlineStr">
        <is>
          <t>466f391b-339c-415c-a117-08a728bec787</t>
        </is>
      </c>
    </row>
    <row r="16" ht="45" customHeight="1">
      <c r="A16" s="12" t="inlineStr">
        <is>
          <t>Number and Place Value</t>
        </is>
      </c>
      <c r="B16" s="12" t="inlineStr">
        <is>
          <t>Number and Place Value</t>
        </is>
      </c>
      <c r="C16" s="13" t="inlineStr">
        <is>
          <t>Reading and Writing Numbers to 100 [PM10.17]</t>
        </is>
      </c>
      <c r="D16" s="12" t="inlineStr">
        <is>
          <t>This nugget has learning material and questions covering the topic of reading and writing numbers to 100.</t>
        </is>
      </c>
      <c r="E16" s="12" t="inlineStr">
        <is>
          <t>7c6bf06d-c10c-4cbe-a8a2-8eeb5189fef8</t>
        </is>
      </c>
    </row>
    <row r="17" ht="45" customHeight="1">
      <c r="A17" s="12" t="inlineStr">
        <is>
          <t>Number and Place Value</t>
        </is>
      </c>
      <c r="B17" s="12" t="inlineStr">
        <is>
          <t>Number and Place Value</t>
        </is>
      </c>
      <c r="C17" s="13" t="inlineStr">
        <is>
          <t>Reading and Writing Numbers up to 1000 [PM1.11]</t>
        </is>
      </c>
      <c r="D17" s="12" t="inlineStr">
        <is>
          <t>This nugget has learning material and questions covering the topic of reading and and writing numbers up to 1000.</t>
        </is>
      </c>
      <c r="E17" s="12" t="inlineStr">
        <is>
          <t>133d7282-05ac-4000-a065-78f350012340</t>
        </is>
      </c>
    </row>
    <row r="18" ht="45" customHeight="1">
      <c r="A18" s="12" t="inlineStr">
        <is>
          <t>Number and Place Value</t>
        </is>
      </c>
      <c r="B18" s="12" t="inlineStr">
        <is>
          <t>Number and Place Value</t>
        </is>
      </c>
      <c r="C18" s="13" t="inlineStr">
        <is>
          <t>2-Digit: Recognising Place Value [PM1.34]</t>
        </is>
      </c>
      <c r="D18" s="12" t="inlineStr">
        <is>
          <t>This nugget has learning material and questions covering the topic of Recognising Place Value (2 Digit) .</t>
        </is>
      </c>
      <c r="E18" s="12" t="inlineStr">
        <is>
          <t>3bbec49f-12ac-412c-99be-2718c23a5ab7</t>
        </is>
      </c>
    </row>
    <row r="19" ht="45" customHeight="1">
      <c r="A19" s="12" t="inlineStr">
        <is>
          <t>Number and Place Value</t>
        </is>
      </c>
      <c r="B19" s="12" t="inlineStr">
        <is>
          <t>Number and Place Value</t>
        </is>
      </c>
      <c r="C19" s="13" t="inlineStr">
        <is>
          <t>2-Digit: Representing Numbers [PM1.35]</t>
        </is>
      </c>
      <c r="D19" s="12" t="inlineStr">
        <is>
          <t>This nugget has learning material and questions covering the topic of Representing Numbers (2 Digit) .</t>
        </is>
      </c>
      <c r="E19" s="12" t="inlineStr">
        <is>
          <t>f12ee8a7-c0c8-4c03-a174-14f27c2d4015</t>
        </is>
      </c>
    </row>
    <row r="20" ht="45" customHeight="1">
      <c r="A20" s="12" t="inlineStr">
        <is>
          <t>Number and Place Value</t>
        </is>
      </c>
      <c r="B20" s="12" t="inlineStr">
        <is>
          <t>Number and Place Value</t>
        </is>
      </c>
      <c r="C20" s="13" t="inlineStr">
        <is>
          <t>3-Digit: Recognising Place Value [PM1.05]</t>
        </is>
      </c>
      <c r="D20" s="12" t="inlineStr">
        <is>
          <t>This nugget has learning material and questions covering the topic of recognising place value.</t>
        </is>
      </c>
      <c r="E20" s="12" t="inlineStr">
        <is>
          <t>935d5cea-5386-43a3-8a8c-e38a8199e2d2</t>
        </is>
      </c>
    </row>
    <row r="21" ht="45" customHeight="1">
      <c r="A21" s="12" t="inlineStr">
        <is>
          <t>Number and Place Value</t>
        </is>
      </c>
      <c r="B21" s="12" t="inlineStr">
        <is>
          <t>Number and Place Value</t>
        </is>
      </c>
      <c r="C21" s="13" t="inlineStr">
        <is>
          <t>3-Digit: Representing Numbers up to 1000 [PM1.06]</t>
        </is>
      </c>
      <c r="D21" s="12" t="inlineStr">
        <is>
          <t>This nugget has learning material and questions covering the topic of representing numbers.</t>
        </is>
      </c>
      <c r="E21" s="12" t="inlineStr">
        <is>
          <t>1a2f532c-a380-4dd4-aaef-15f72e483bb8</t>
        </is>
      </c>
    </row>
    <row r="22" ht="45" customHeight="1">
      <c r="A22" s="12" t="inlineStr">
        <is>
          <t>Number and Place Value</t>
        </is>
      </c>
      <c r="B22" s="12" t="inlineStr">
        <is>
          <t>Number and Place Value</t>
        </is>
      </c>
      <c r="C22" s="13" t="inlineStr">
        <is>
          <t>Number Lines to 100 [PM1.36]</t>
        </is>
      </c>
      <c r="D22" s="12" t="inlineStr">
        <is>
          <t>This nugget has learning material and questions covering the topic of Number Lines to 100.</t>
        </is>
      </c>
      <c r="E22" s="12" t="inlineStr">
        <is>
          <t>20deeac3-4089-4fb0-9bdd-88274cf31b70</t>
        </is>
      </c>
    </row>
    <row r="23" ht="45" customHeight="1">
      <c r="A23" s="12" t="inlineStr">
        <is>
          <t>Number and Place Value</t>
        </is>
      </c>
      <c r="B23" s="12" t="inlineStr">
        <is>
          <t>Number and Place Value</t>
        </is>
      </c>
      <c r="C23" s="13" t="inlineStr">
        <is>
          <t>Number Lines to 1000 [PM1.37]</t>
        </is>
      </c>
      <c r="D23" s="12" t="inlineStr">
        <is>
          <t>This nugget has learning material and questions covering the topic of Number Lines to 1000.</t>
        </is>
      </c>
      <c r="E23" s="12" t="inlineStr">
        <is>
          <t>8e9c572a-80c8-473c-8173-3bda98f283ca</t>
        </is>
      </c>
    </row>
    <row r="24" ht="45" customHeight="1">
      <c r="A24" s="12" t="inlineStr">
        <is>
          <t>Number and Place Value</t>
        </is>
      </c>
      <c r="B24" s="12" t="inlineStr">
        <is>
          <t>Number and Place Value</t>
        </is>
      </c>
      <c r="C24" s="13" t="inlineStr">
        <is>
          <t>2-Digit: Finding 10 More or 10 Less [PM1.38]</t>
        </is>
      </c>
      <c r="D24" s="12" t="inlineStr">
        <is>
          <t>This nugget has learning material and questions covering the topic of Finding 10 More or 10 Less (2 Digit).</t>
        </is>
      </c>
      <c r="E24" s="12" t="inlineStr">
        <is>
          <t>2762057b-7600-46c5-80a7-df3bb8e455be</t>
        </is>
      </c>
    </row>
    <row r="25" ht="45" customHeight="1">
      <c r="A25" s="12" t="inlineStr">
        <is>
          <t>Number and Place Value</t>
        </is>
      </c>
      <c r="B25" s="12" t="inlineStr">
        <is>
          <t>Number and Place Value</t>
        </is>
      </c>
      <c r="C25" s="13" t="inlineStr">
        <is>
          <t>3-Digit: Finding 10 More or 10 Less [PM1.07]</t>
        </is>
      </c>
      <c r="D25" s="12" t="inlineStr">
        <is>
          <t>This nugget has learning material and questions covering the topic of finding 10 more or 10 less.</t>
        </is>
      </c>
      <c r="E25" s="12" t="inlineStr">
        <is>
          <t>d168d72f-8038-4951-9b32-a42a4c8807dd</t>
        </is>
      </c>
    </row>
    <row r="26" ht="45" customHeight="1">
      <c r="A26" s="12" t="inlineStr">
        <is>
          <t>Number and Place Value</t>
        </is>
      </c>
      <c r="B26" s="12" t="inlineStr">
        <is>
          <t>Number and Place Value</t>
        </is>
      </c>
      <c r="C26" s="13" t="inlineStr">
        <is>
          <t>Finding 100 More or 100 Less [PM1.08]</t>
        </is>
      </c>
      <c r="D26" s="12" t="inlineStr">
        <is>
          <t>This nugget has learning material and questions covering the topic of finding 100 more or 100 less.</t>
        </is>
      </c>
      <c r="E26" s="12" t="inlineStr">
        <is>
          <t>ac875e01-7844-4d69-b7e1-77515f003c75</t>
        </is>
      </c>
    </row>
    <row r="27" ht="45" customHeight="1">
      <c r="A27" s="12" t="inlineStr">
        <is>
          <t>Number and Place Value</t>
        </is>
      </c>
      <c r="B27" s="12" t="inlineStr">
        <is>
          <t>Number and Place Value</t>
        </is>
      </c>
      <c r="C27" s="13" t="inlineStr">
        <is>
          <t>2-Digit: Comparing Numbers with Greater Than and Less Than Symbols &lt;&gt; [PM10.15]</t>
        </is>
      </c>
      <c r="D27" s="12" t="inlineStr">
        <is>
          <t>This nugget has learning material and questions covering the topic of comparing numbers with greater than and less than symbols &lt;&gt;.</t>
        </is>
      </c>
      <c r="E27" s="12" t="inlineStr">
        <is>
          <t>479f2d41-9cd5-4d15-9364-92a05b02c483</t>
        </is>
      </c>
    </row>
    <row r="28" ht="45" customHeight="1">
      <c r="A28" s="12" t="inlineStr">
        <is>
          <t>Number and Place Value</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 and Place Value</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 and Place Value</t>
        </is>
      </c>
      <c r="B30" s="12" t="inlineStr">
        <is>
          <t>Number and Place Value</t>
        </is>
      </c>
      <c r="C30" s="13" t="inlineStr">
        <is>
          <t>Counting in Multiples of 2 [PM10.01]</t>
        </is>
      </c>
      <c r="D30" s="12" t="inlineStr">
        <is>
          <t>This nugget has learning material and questions covering the topic of counting in multiples of 2.</t>
        </is>
      </c>
      <c r="E30" s="12" t="inlineStr">
        <is>
          <t>feac5e8f-c30e-4fa2-a991-cce3f4e93255</t>
        </is>
      </c>
    </row>
    <row r="31" ht="45" customHeight="1">
      <c r="A31" s="12" t="inlineStr">
        <is>
          <t>Number and Place Value</t>
        </is>
      </c>
      <c r="B31" s="12" t="inlineStr">
        <is>
          <t>Number and Place Value</t>
        </is>
      </c>
      <c r="C31" s="13" t="inlineStr">
        <is>
          <t>Counting in Multiples of 3 [PM10.02]</t>
        </is>
      </c>
      <c r="D31" s="12" t="inlineStr">
        <is>
          <t>This nugget has learning material and questions covering the topic of counting in multiples of 3.</t>
        </is>
      </c>
      <c r="E31" s="12" t="inlineStr">
        <is>
          <t>8e370390-c72b-42d9-ad1f-9ac840f88adf</t>
        </is>
      </c>
    </row>
    <row r="32" ht="45" customHeight="1">
      <c r="A32" s="12" t="inlineStr">
        <is>
          <t>Number and Place Value</t>
        </is>
      </c>
      <c r="B32" s="12" t="inlineStr">
        <is>
          <t>Number and Place Value</t>
        </is>
      </c>
      <c r="C32" s="13" t="inlineStr">
        <is>
          <t>Counting in Multiples of 4 [PM1.01]</t>
        </is>
      </c>
      <c r="D32" s="12" t="inlineStr">
        <is>
          <t>This nugget has learning material and questions covering the topic of counting in multiples of 4.</t>
        </is>
      </c>
      <c r="E32" s="12" t="inlineStr">
        <is>
          <t>d6364b9d-1027-4c9a-813e-7cbcd920eac2</t>
        </is>
      </c>
    </row>
    <row r="33" ht="45" customHeight="1">
      <c r="A33" s="12" t="inlineStr">
        <is>
          <t>Number and Place Value</t>
        </is>
      </c>
      <c r="B33" s="12" t="inlineStr">
        <is>
          <t>Number and Place Value</t>
        </is>
      </c>
      <c r="C33" s="13" t="inlineStr">
        <is>
          <t>Counting in Multiples of 5 [PM10.03]</t>
        </is>
      </c>
      <c r="D33" s="12" t="inlineStr">
        <is>
          <t>This nugget has learning material and questions covering the topic of counting in multiples of 5.</t>
        </is>
      </c>
      <c r="E33" s="12" t="inlineStr">
        <is>
          <t>b96fec8a-4bfd-410c-9646-655b1488d0dc</t>
        </is>
      </c>
    </row>
    <row r="34" ht="45" customHeight="1">
      <c r="A34" s="12" t="inlineStr">
        <is>
          <t>Number and Place Value</t>
        </is>
      </c>
      <c r="B34" s="12" t="inlineStr">
        <is>
          <t>Number and Place Value</t>
        </is>
      </c>
      <c r="C34" s="13" t="inlineStr">
        <is>
          <t>Counting in Multiples of 10 [PM10.04]</t>
        </is>
      </c>
      <c r="D34" s="12" t="inlineStr">
        <is>
          <t>This nugget has learning material and questions covering the topic of counting in multiples of 10.</t>
        </is>
      </c>
      <c r="E34" s="12" t="inlineStr">
        <is>
          <t>26a6aa54-904b-4434-87af-311127e23a5c</t>
        </is>
      </c>
    </row>
    <row r="35" ht="45" customHeight="1">
      <c r="A35" s="12" t="inlineStr">
        <is>
          <t>Number and Place Value</t>
        </is>
      </c>
      <c r="B35" s="12" t="inlineStr">
        <is>
          <t>Number and Place Value</t>
        </is>
      </c>
      <c r="C35" s="13" t="inlineStr">
        <is>
          <t>Counting in Multiples of 25 [PM1.15]</t>
        </is>
      </c>
      <c r="D35" s="12" t="inlineStr">
        <is>
          <t>This nugget has learning material and questions covering the topic of counting in multiples of 25.</t>
        </is>
      </c>
      <c r="E35" s="12" t="inlineStr">
        <is>
          <t>b9561f73-9122-475e-8263-456bc71dfa28</t>
        </is>
      </c>
    </row>
    <row r="36" ht="45" customHeight="1">
      <c r="A36" s="12" t="inlineStr">
        <is>
          <t>Number and Place Value</t>
        </is>
      </c>
      <c r="B36" s="12" t="inlineStr">
        <is>
          <t>Number and Place Value</t>
        </is>
      </c>
      <c r="C36" s="13" t="inlineStr">
        <is>
          <t>Counting in Multiples of 50 [PM1.03]</t>
        </is>
      </c>
      <c r="D36" s="12" t="inlineStr">
        <is>
          <t>This nugget has learning material and questions covering the topic of counting in multiples of 50.</t>
        </is>
      </c>
      <c r="E36" s="12" t="inlineStr">
        <is>
          <t>3d38f71e-a596-4e8d-a22c-5cda41bb0a20</t>
        </is>
      </c>
    </row>
    <row r="37" ht="45" customHeight="1">
      <c r="A37" s="12" t="inlineStr">
        <is>
          <t>Number and Place Value</t>
        </is>
      </c>
      <c r="B37" s="12" t="inlineStr">
        <is>
          <t>Number and Place Value</t>
        </is>
      </c>
      <c r="C37" s="13" t="inlineStr">
        <is>
          <t>Counting in Multiples of 100 [PM1.04]</t>
        </is>
      </c>
      <c r="D37" s="12" t="inlineStr">
        <is>
          <t>This nugget has learning material and questions covering the topic of counting in multiples of 100.</t>
        </is>
      </c>
      <c r="E37" s="12" t="inlineStr">
        <is>
          <t>9e969548-09b6-42b7-9d10-c287a7a26046</t>
        </is>
      </c>
    </row>
    <row r="38" ht="45" customHeight="1">
      <c r="A38" s="12" t="inlineStr">
        <is>
          <t>Addition and Subtraction</t>
        </is>
      </c>
      <c r="B38" s="12" t="inlineStr">
        <is>
          <t>Addition and Subtraction</t>
        </is>
      </c>
      <c r="C38" s="13" t="inlineStr">
        <is>
          <t>Commutativity in Addition [PM2.42]</t>
        </is>
      </c>
      <c r="D38" s="12" t="inlineStr">
        <is>
          <t xml:space="preserve">This nugget has learning material and questions covering the topic of commutativity in addition.
</t>
        </is>
      </c>
      <c r="E38" s="12" t="inlineStr">
        <is>
          <t>1de49354-daa7-4f8b-a4be-363441d5c008</t>
        </is>
      </c>
    </row>
    <row r="39" ht="45" customHeight="1">
      <c r="A39" s="12" t="inlineStr">
        <is>
          <t>Addition and Subtraction</t>
        </is>
      </c>
      <c r="B39" s="12" t="inlineStr">
        <is>
          <t>Addition and Subtraction</t>
        </is>
      </c>
      <c r="C39" s="13" t="inlineStr">
        <is>
          <t>Adding Three 1-Digit Numbers [PM2.32]</t>
        </is>
      </c>
      <c r="D39" s="12" t="inlineStr">
        <is>
          <t>This nugget has learning material and questions covering the topic of Adding Three 1 Digit Numbers.</t>
        </is>
      </c>
      <c r="E39" s="12" t="inlineStr">
        <is>
          <t>b161af73-4fcd-4d6f-b7f2-489256ed4458</t>
        </is>
      </c>
    </row>
    <row r="40" ht="45" customHeight="1">
      <c r="A40" s="12" t="inlineStr">
        <is>
          <t>Addition and Subtraction</t>
        </is>
      </c>
      <c r="B40" s="12" t="inlineStr">
        <is>
          <t>Addition and Subtraction</t>
        </is>
      </c>
      <c r="C40" s="13" t="inlineStr">
        <is>
          <t>Addition and Subtraction Fact Families [PM2.41]</t>
        </is>
      </c>
      <c r="D40" s="12" t="inlineStr">
        <is>
          <t>This nugget has learning material and questions covering the topic of Addition and Subtraction Fact Families.</t>
        </is>
      </c>
      <c r="E40" s="12" t="inlineStr">
        <is>
          <t>d98a2141-7551-493a-8d12-3a79b47ef83b</t>
        </is>
      </c>
    </row>
    <row r="41" ht="45" customHeight="1">
      <c r="A41" s="12" t="inlineStr">
        <is>
          <t>Addition and Subtraction</t>
        </is>
      </c>
      <c r="B41" s="12" t="inlineStr">
        <is>
          <t>Addition and Subtraction</t>
        </is>
      </c>
      <c r="C41" s="13" t="inlineStr">
        <is>
          <t>Number Bonds to 20 [PM2.30]</t>
        </is>
      </c>
      <c r="D41" s="12" t="inlineStr">
        <is>
          <t>This nugget has learning material and questions covering the topic of Number Bonds to 20.</t>
        </is>
      </c>
      <c r="E41" s="12" t="inlineStr">
        <is>
          <t>4cece8a6-d474-4ab0-b44a-425e1b52ef90</t>
        </is>
      </c>
    </row>
    <row r="42" ht="45" customHeight="1">
      <c r="A42" s="12" t="inlineStr">
        <is>
          <t>Addition and Subtraction</t>
        </is>
      </c>
      <c r="B42" s="12" t="inlineStr">
        <is>
          <t>Addition and Subtraction</t>
        </is>
      </c>
      <c r="C42" s="13" t="inlineStr">
        <is>
          <t>2-Digit: Adding and Subtracting 1s (Not Crossing 10) [PM2.33]</t>
        </is>
      </c>
      <c r="D42" s="12" t="inlineStr">
        <is>
          <t>This nugget has learning material and questions covering the topic of Adding and subtracting 1s (2 Digit , Not Crossing 10).</t>
        </is>
      </c>
      <c r="E42" s="12" t="inlineStr">
        <is>
          <t>0d0e2d80-faa7-41f6-8db8-4aff6b32e20c</t>
        </is>
      </c>
    </row>
    <row r="43" ht="45" customHeight="1">
      <c r="A43" s="12" t="inlineStr">
        <is>
          <t>Addition and Subtraction</t>
        </is>
      </c>
      <c r="B43" s="12" t="inlineStr">
        <is>
          <t>Addition and Subtraction</t>
        </is>
      </c>
      <c r="C43" s="13" t="inlineStr">
        <is>
          <t>2-Digit: Adding 1 Digit Numbers (Crossing 10) [PM2.35]</t>
        </is>
      </c>
      <c r="D43" s="12" t="inlineStr">
        <is>
          <t>This nugget has learning material and questions covering the topic of Adding 1 Digit Numbers (2 Digit, Crossing 10).</t>
        </is>
      </c>
      <c r="E43" s="12" t="inlineStr">
        <is>
          <t>6fe0afec-6ddd-4114-878f-86973be367f3</t>
        </is>
      </c>
    </row>
    <row r="44" ht="45" customHeight="1">
      <c r="A44" s="12" t="inlineStr">
        <is>
          <t>Addition and Subtraction</t>
        </is>
      </c>
      <c r="B44" s="12" t="inlineStr">
        <is>
          <t>Addition and Subtraction</t>
        </is>
      </c>
      <c r="C44" s="13" t="inlineStr">
        <is>
          <t>2-Digit: Subtracting 1 Digit Numbers (Crossing 10) [PM2.36]</t>
        </is>
      </c>
      <c r="D44" s="12" t="inlineStr">
        <is>
          <t>This nugget has learning material and questions covering the topic of Subtracting 1 Digit Numbers (2 Digit, Crossing 10).</t>
        </is>
      </c>
      <c r="E44" s="12" t="inlineStr">
        <is>
          <t>db143507-a08c-4e44-9af4-420bcd22d83a</t>
        </is>
      </c>
    </row>
    <row r="45" ht="45" customHeight="1">
      <c r="A45" s="12" t="inlineStr">
        <is>
          <t>Addition and Subtraction</t>
        </is>
      </c>
      <c r="B45" s="12" t="inlineStr">
        <is>
          <t>Addition and Subtraction</t>
        </is>
      </c>
      <c r="C45" s="13" t="inlineStr">
        <is>
          <t>2-Digit: Adding and Subtracting Multiples of 10 [PM2.34]</t>
        </is>
      </c>
      <c r="D45" s="12" t="inlineStr">
        <is>
          <t>This nugget has learning material and questions covering the topic of Adding and Subtracting Multiples of 10 (2 Digit).</t>
        </is>
      </c>
      <c r="E45" s="12" t="inlineStr">
        <is>
          <t>d05a7c93-1b2a-4a05-89f0-d510cba961ba</t>
        </is>
      </c>
    </row>
    <row r="46" ht="45" customHeight="1">
      <c r="A46" s="12" t="inlineStr">
        <is>
          <t>Addition and Subtraction</t>
        </is>
      </c>
      <c r="B46" s="12" t="inlineStr">
        <is>
          <t>Addition and Subtraction</t>
        </is>
      </c>
      <c r="C46" s="13" t="inlineStr">
        <is>
          <t>2-Digit: Adding 2 Digit Numbers (No Exchanging) [PM2.37]</t>
        </is>
      </c>
      <c r="D46" s="12" t="inlineStr">
        <is>
          <t>This nugget has learning material and questions covering the topic of Adding 2 Digit Numbers (2 Digit, No Exchanging).</t>
        </is>
      </c>
      <c r="E46" s="12" t="inlineStr">
        <is>
          <t>815370c7-e70b-42aa-8a51-0dadc3760c93</t>
        </is>
      </c>
    </row>
    <row r="47" ht="45" customHeight="1">
      <c r="A47" s="12" t="inlineStr">
        <is>
          <t>Addition and Subtraction</t>
        </is>
      </c>
      <c r="B47" s="12" t="inlineStr">
        <is>
          <t>Addition and Subtraction</t>
        </is>
      </c>
      <c r="C47" s="13" t="inlineStr">
        <is>
          <t>2-Digit: Subtracting 2 Digit Numbers (No Exchanging) [PM2.38]</t>
        </is>
      </c>
      <c r="D47" s="12" t="inlineStr">
        <is>
          <t>This nugget has learning material and questions covering the topic of Subtracting 2 Digit Numbers (2 Digit, No Exchanging).</t>
        </is>
      </c>
      <c r="E47" s="12" t="inlineStr">
        <is>
          <t>a9ad84d5-4430-4c9b-b228-1081403b78d2</t>
        </is>
      </c>
    </row>
    <row r="48" ht="45" customHeight="1">
      <c r="A48" s="12" t="inlineStr">
        <is>
          <t>Addition and Subtraction</t>
        </is>
      </c>
      <c r="B48" s="12" t="inlineStr">
        <is>
          <t>Addition and Subtraction</t>
        </is>
      </c>
      <c r="C48" s="13" t="inlineStr">
        <is>
          <t>2-Digit: Adding 2 Digit Numbers (With Exchanging) [PM2.39]</t>
        </is>
      </c>
      <c r="D48" s="12" t="inlineStr">
        <is>
          <t>This nugget has learning material and questions covering the topic of Adding 2 Digit Numbers (2 Digit , With Exchanging).</t>
        </is>
      </c>
      <c r="E48" s="12" t="inlineStr">
        <is>
          <t>d76574d4-223e-41f1-ae29-bff2c1687594</t>
        </is>
      </c>
    </row>
    <row r="49" ht="45" customHeight="1">
      <c r="A49" s="12" t="inlineStr">
        <is>
          <t>Addition and Subtraction</t>
        </is>
      </c>
      <c r="B49" s="12" t="inlineStr">
        <is>
          <t>Addition and Subtraction</t>
        </is>
      </c>
      <c r="C49" s="13" t="inlineStr">
        <is>
          <t>2-Digit: Subtracting 2 Digit Numbers (With Exchanging) [PM2.40]</t>
        </is>
      </c>
      <c r="D49" s="12" t="inlineStr">
        <is>
          <t>This nugget has learning material and questions covering the topic of Subtracting 2 Digit Numbers (2 Digit , With Exchanging)</t>
        </is>
      </c>
      <c r="E49" s="12" t="inlineStr">
        <is>
          <t>c0245b45-8fec-4945-b53b-3868e1198554</t>
        </is>
      </c>
    </row>
    <row r="50" ht="45" customHeight="1">
      <c r="A50" s="12" t="inlineStr">
        <is>
          <t>Addition and Subtraction</t>
        </is>
      </c>
      <c r="B50" s="12" t="inlineStr">
        <is>
          <t>Addition and Subtraction</t>
        </is>
      </c>
      <c r="C50" s="13" t="inlineStr">
        <is>
          <t>2-Digit: Solving Missing Number Problems Using Fact Families [PM2.43]</t>
        </is>
      </c>
      <c r="D50" s="12" t="inlineStr">
        <is>
          <t>This nugget has learning material and questions covering the topic of solving missing number problems using fact families.</t>
        </is>
      </c>
      <c r="E50" s="12" t="inlineStr">
        <is>
          <t>72971e7f-0171-4325-9c79-c431a6c6f8f0</t>
        </is>
      </c>
    </row>
    <row r="51" ht="45" customHeight="1">
      <c r="A51" s="12" t="inlineStr">
        <is>
          <t>Addition and Subtraction</t>
        </is>
      </c>
      <c r="B51" s="12" t="inlineStr">
        <is>
          <t>Addition and Subtraction</t>
        </is>
      </c>
      <c r="C51" s="13" t="inlineStr">
        <is>
          <t>3-Digit: Adding and Subtracting 1s [PM2.01]</t>
        </is>
      </c>
      <c r="D51" s="12" t="inlineStr">
        <is>
          <t>This nugget has learning material and questions covering the topic of adding and subtracting 1s.</t>
        </is>
      </c>
      <c r="E51" s="12" t="inlineStr">
        <is>
          <t>78fc0823-3497-4f1d-bf80-1dc43ccbd925</t>
        </is>
      </c>
    </row>
    <row r="52" ht="45" customHeight="1">
      <c r="A52" s="12" t="inlineStr">
        <is>
          <t>Addition and Subtraction</t>
        </is>
      </c>
      <c r="B52" s="12" t="inlineStr">
        <is>
          <t>Addition and Subtraction</t>
        </is>
      </c>
      <c r="C52" s="13" t="inlineStr">
        <is>
          <t>3-Digit: Adding and Subtracting 10s [PM2.02]</t>
        </is>
      </c>
      <c r="D52" s="12" t="inlineStr">
        <is>
          <t>This nugget has learning material and questions covering the topic of adding and subtracting 10s.</t>
        </is>
      </c>
      <c r="E52" s="12" t="inlineStr">
        <is>
          <t>bff83d3b-223c-4b70-96f1-633f25bc714d</t>
        </is>
      </c>
    </row>
    <row r="53" ht="45" customHeight="1">
      <c r="A53" s="12" t="inlineStr">
        <is>
          <t>Addition and Subtraction</t>
        </is>
      </c>
      <c r="B53" s="12" t="inlineStr">
        <is>
          <t>Addition and Subtraction</t>
        </is>
      </c>
      <c r="C53" s="13" t="inlineStr">
        <is>
          <t>3-Digit: Adding and Subtracting 100s [PM2.03]</t>
        </is>
      </c>
      <c r="D53" s="12" t="inlineStr">
        <is>
          <t xml:space="preserve">This nugget has learning material and questions covering the topic of adding and subtracting 100s. </t>
        </is>
      </c>
      <c r="E53" s="12" t="inlineStr">
        <is>
          <t>b45e1fdf-519b-4b60-ace7-8de9d497ca90</t>
        </is>
      </c>
    </row>
    <row r="54" ht="45" customHeight="1">
      <c r="A54" s="12" t="inlineStr">
        <is>
          <t>Addition and Subtraction</t>
        </is>
      </c>
      <c r="B54" s="12" t="inlineStr">
        <is>
          <t>Addition and Subtraction</t>
        </is>
      </c>
      <c r="C54" s="13" t="inlineStr">
        <is>
          <t>3-Digit: Column Addition (no Exchanging) [PM2.04]</t>
        </is>
      </c>
      <c r="D54" s="12" t="inlineStr">
        <is>
          <t>This nugget has learning material and questions covering the topic of column addition with no exchanging.</t>
        </is>
      </c>
      <c r="E54" s="12" t="inlineStr">
        <is>
          <t>39121f9d-a158-4ca5-af82-cc9be478e0a4</t>
        </is>
      </c>
    </row>
    <row r="55" ht="45" customHeight="1">
      <c r="A55" s="12" t="inlineStr">
        <is>
          <t>Addition and Subtraction</t>
        </is>
      </c>
      <c r="B55" s="12" t="inlineStr">
        <is>
          <t>Addition and Subtraction</t>
        </is>
      </c>
      <c r="C55" s="13" t="inlineStr">
        <is>
          <t>3-Digit: Column Addition (with Exchanging) [PM2.05]</t>
        </is>
      </c>
      <c r="D55" s="12" t="inlineStr">
        <is>
          <t>This nugget has learning material and questions covering the topic of column addition with exchanging.</t>
        </is>
      </c>
      <c r="E55" s="12" t="inlineStr">
        <is>
          <t>e525c8b2-791b-4d2a-abfd-1f65105ea439</t>
        </is>
      </c>
    </row>
    <row r="56" ht="45" customHeight="1">
      <c r="A56" s="12" t="inlineStr">
        <is>
          <t>Addition and Subtraction</t>
        </is>
      </c>
      <c r="B56" s="12" t="inlineStr">
        <is>
          <t>Addition and Subtraction</t>
        </is>
      </c>
      <c r="C56" s="13" t="inlineStr">
        <is>
          <t>3-Digit: Column Subtraction (no Exchanging) [PM2.06]</t>
        </is>
      </c>
      <c r="D56" s="12" t="inlineStr">
        <is>
          <t>This nugget has learning material and questions covering the topic of column subtraction without exchanging.</t>
        </is>
      </c>
      <c r="E56" s="12" t="inlineStr">
        <is>
          <t>f453c018-50de-4508-9a41-f325ca7a5a71</t>
        </is>
      </c>
    </row>
    <row r="57" ht="45" customHeight="1">
      <c r="A57" s="12" t="inlineStr">
        <is>
          <t>Addition and Subtraction</t>
        </is>
      </c>
      <c r="B57" s="12" t="inlineStr">
        <is>
          <t>Addition and Subtraction</t>
        </is>
      </c>
      <c r="C57" s="13" t="inlineStr">
        <is>
          <t>3-Digit: Column Subtraction (with Exchanging) [PM2.07]</t>
        </is>
      </c>
      <c r="D57" s="12" t="inlineStr">
        <is>
          <t>This nugget has learning material and questions covering the topic of column subtraction with exchanging.</t>
        </is>
      </c>
      <c r="E57" s="12" t="inlineStr">
        <is>
          <t>08b22767-8abe-48a1-a8d8-9bec31dc09ac</t>
        </is>
      </c>
    </row>
    <row r="58" ht="45" customHeight="1">
      <c r="A58" s="12" t="inlineStr">
        <is>
          <t>Addition and Subtraction</t>
        </is>
      </c>
      <c r="B58" s="12" t="inlineStr">
        <is>
          <t>Addition and Subtraction</t>
        </is>
      </c>
      <c r="C58" s="13" t="inlineStr">
        <is>
          <t>3-Digit: Addition and Subtraction Practice 1 [PM2.08]</t>
        </is>
      </c>
      <c r="D58" s="12" t="inlineStr">
        <is>
          <t>This nugget has learning material and questions covering the topic of addition and subtraction practice 1.</t>
        </is>
      </c>
      <c r="E58" s="12" t="inlineStr">
        <is>
          <t>ac49aa59-3cd8-47e6-9f74-8f1291a54b8e</t>
        </is>
      </c>
    </row>
    <row r="59" ht="45" customHeight="1">
      <c r="A59" s="12" t="inlineStr">
        <is>
          <t>Addition and Subtraction</t>
        </is>
      </c>
      <c r="B59" s="12" t="inlineStr">
        <is>
          <t>Addition and Subtraction</t>
        </is>
      </c>
      <c r="C59" s="13" t="inlineStr">
        <is>
          <t>3-Digit: Addition and Subtraction Word Problems 1 [PM2.09]</t>
        </is>
      </c>
      <c r="D59" s="12" t="inlineStr">
        <is>
          <t>This nugget has learning material and questions covering the topic of addition and subtraction word problems 1.</t>
        </is>
      </c>
      <c r="E59" s="12" t="inlineStr">
        <is>
          <t>d381daf4-71fa-4d10-8cde-be3f87f45467</t>
        </is>
      </c>
    </row>
    <row r="60" ht="45" customHeight="1">
      <c r="A60" s="12" t="inlineStr">
        <is>
          <t>Multiplication and Division</t>
        </is>
      </c>
      <c r="B60" s="12" t="inlineStr">
        <is>
          <t>Multiplication and Division</t>
        </is>
      </c>
      <c r="C60" s="13" t="inlineStr">
        <is>
          <t>Understanding Multiplication [PM3.63]</t>
        </is>
      </c>
      <c r="D60" s="12" t="inlineStr">
        <is>
          <t>This nugget has learning material and questions covering the topic of Understanding Multiplication.</t>
        </is>
      </c>
      <c r="E60" s="12" t="inlineStr">
        <is>
          <t>deb4e84d-1ac1-4138-bf7b-5927bb2ae6ca</t>
        </is>
      </c>
    </row>
    <row r="61" ht="45" customHeight="1">
      <c r="A61" s="12" t="inlineStr">
        <is>
          <t>Multiplication and Division</t>
        </is>
      </c>
      <c r="B61" s="12" t="inlineStr">
        <is>
          <t>Multiplication and Division</t>
        </is>
      </c>
      <c r="C61" s="13" t="inlineStr">
        <is>
          <t>Commutativity in Multiplication [PM3.67]</t>
        </is>
      </c>
      <c r="D61" s="12" t="inlineStr">
        <is>
          <t xml:space="preserve">This nugget has learning material and questions covering the topic of commutativity in multiplication.
</t>
        </is>
      </c>
      <c r="E61" s="12" t="inlineStr">
        <is>
          <t>42e722c4-1485-4125-8926-b419eef74f2b</t>
        </is>
      </c>
    </row>
    <row r="62" ht="45" customHeight="1">
      <c r="A62" s="12" t="inlineStr">
        <is>
          <t>Multiplication and Division</t>
        </is>
      </c>
      <c r="B62" s="12" t="inlineStr">
        <is>
          <t>Multiplication and Division</t>
        </is>
      </c>
      <c r="C62" s="13" t="inlineStr">
        <is>
          <t>Multiplying by 2 [PM10.05]</t>
        </is>
      </c>
      <c r="D62" s="12" t="inlineStr">
        <is>
          <t>This nugget has learning material and questions covering the topic of multiplying by 2.</t>
        </is>
      </c>
      <c r="E62" s="12" t="inlineStr">
        <is>
          <t>9a532771-c714-45bb-a91e-f1eca99ee5cf</t>
        </is>
      </c>
    </row>
    <row r="63" ht="45" customHeight="1">
      <c r="A63" s="12" t="inlineStr">
        <is>
          <t>Multiplication and Division</t>
        </is>
      </c>
      <c r="B63" s="12" t="inlineStr">
        <is>
          <t>Multiplication and Division</t>
        </is>
      </c>
      <c r="C63" s="13" t="inlineStr">
        <is>
          <t>Multiplying by 5 [PM10.06]</t>
        </is>
      </c>
      <c r="D63" s="12" t="inlineStr">
        <is>
          <t>This nugget has learning material and questions covering the topic of multiplying by 5.</t>
        </is>
      </c>
      <c r="E63" s="12" t="inlineStr">
        <is>
          <t>6ea5214c-e0d5-47ec-8499-9c27fcf95505</t>
        </is>
      </c>
    </row>
    <row r="64" ht="45" customHeight="1">
      <c r="A64" s="12" t="inlineStr">
        <is>
          <t>Multiplication and Division</t>
        </is>
      </c>
      <c r="B64" s="12" t="inlineStr">
        <is>
          <t>Multiplication and Division</t>
        </is>
      </c>
      <c r="C64" s="13" t="inlineStr">
        <is>
          <t>Multiplying by 10 [PM10.07]</t>
        </is>
      </c>
      <c r="D64" s="12" t="inlineStr">
        <is>
          <t>This nugget has learning material and questions covering the topic of multiplying by 10.</t>
        </is>
      </c>
      <c r="E64" s="12" t="inlineStr">
        <is>
          <t>27fefe41-b4fb-474e-8d06-20b68af4f8d4</t>
        </is>
      </c>
    </row>
    <row r="65" ht="45" customHeight="1">
      <c r="A65" s="12" t="inlineStr">
        <is>
          <t>Multiplication and Division</t>
        </is>
      </c>
      <c r="B65" s="12" t="inlineStr">
        <is>
          <t>Multiplication and Division</t>
        </is>
      </c>
      <c r="C65" s="13" t="inlineStr">
        <is>
          <t>Mixed Multiplication 1 (2s,5s &amp; 10s) [PM3.66]</t>
        </is>
      </c>
      <c r="D65" s="12" t="inlineStr">
        <is>
          <t>This nugget has learning material and questions covering the topic of mixed multiplication (2s, 5s &amp; 10s).</t>
        </is>
      </c>
      <c r="E65" s="12" t="inlineStr">
        <is>
          <t>80dbcad9-fa63-492b-a3f8-adb4c3574d5a</t>
        </is>
      </c>
    </row>
    <row r="66" ht="45" customHeight="1">
      <c r="A66" s="12" t="inlineStr">
        <is>
          <t>Multiplication and Division</t>
        </is>
      </c>
      <c r="B66" s="12" t="inlineStr">
        <is>
          <t>Multiplication and Division</t>
        </is>
      </c>
      <c r="C66" s="13" t="inlineStr">
        <is>
          <t>Multiplying by 3 [PM3.01]</t>
        </is>
      </c>
      <c r="D66" s="12" t="inlineStr">
        <is>
          <t>This nugget has learning material and questions covering the topic of multiplying by 3.</t>
        </is>
      </c>
      <c r="E66" s="12" t="inlineStr">
        <is>
          <t>53a314f1-17b1-426c-93dc-bf3373e6fba6</t>
        </is>
      </c>
    </row>
    <row r="67" ht="45" customHeight="1">
      <c r="A67" s="12" t="inlineStr">
        <is>
          <t>Multiplication and Division</t>
        </is>
      </c>
      <c r="B67" s="12" t="inlineStr">
        <is>
          <t>Multiplication and Division</t>
        </is>
      </c>
      <c r="C67" s="13" t="inlineStr">
        <is>
          <t>Multiplying by 4 [PM3.02]</t>
        </is>
      </c>
      <c r="D67" s="12" t="inlineStr">
        <is>
          <t>This nugget has learning material and questions covering the topic of multiplying by 4.</t>
        </is>
      </c>
      <c r="E67" s="12" t="inlineStr">
        <is>
          <t>ecf11f62-0251-4038-96b9-998f09eee232</t>
        </is>
      </c>
    </row>
    <row r="68" ht="45" customHeight="1">
      <c r="A68" s="12" t="inlineStr">
        <is>
          <t>Multiplication and Division</t>
        </is>
      </c>
      <c r="B68" s="12" t="inlineStr">
        <is>
          <t>Multiplication and Division</t>
        </is>
      </c>
      <c r="C68" s="13" t="inlineStr">
        <is>
          <t>Multiplying by 8 [PM3.03]</t>
        </is>
      </c>
      <c r="D68" s="12" t="inlineStr">
        <is>
          <t>This nugget has learning material and questions covering the topic of multiplying by 8.</t>
        </is>
      </c>
      <c r="E68" s="12" t="inlineStr">
        <is>
          <t>6a41b92e-6b6a-4257-af5d-b4efd2478100</t>
        </is>
      </c>
    </row>
    <row r="69" ht="45" customHeight="1">
      <c r="A69" s="12" t="inlineStr">
        <is>
          <t>Multiplication and Division</t>
        </is>
      </c>
      <c r="B69" s="12" t="inlineStr">
        <is>
          <t>Multiplication and Division</t>
        </is>
      </c>
      <c r="C69" s="13" t="inlineStr">
        <is>
          <t>Mixed Multiplication 2 (3s, 4s &amp; 8s) [PM3.04]</t>
        </is>
      </c>
      <c r="D69" s="12" t="inlineStr">
        <is>
          <t>This nugget has learning material and questions covering the topic of multiplication (within the times tabes). Multiplying by 2, 5, 3, 4 and 8.</t>
        </is>
      </c>
      <c r="E69" s="12" t="inlineStr">
        <is>
          <t>5df1bfa6-9679-419d-8efc-891073d2e15e</t>
        </is>
      </c>
    </row>
    <row r="70" ht="45" customHeight="1">
      <c r="A70" s="12" t="inlineStr">
        <is>
          <t>Multiplication and Division</t>
        </is>
      </c>
      <c r="B70" s="12" t="inlineStr">
        <is>
          <t>Multiplication and Division</t>
        </is>
      </c>
      <c r="C70" s="13" t="inlineStr">
        <is>
          <t>Multiplying by 6 [PM3.17]</t>
        </is>
      </c>
      <c r="D70" s="12" t="inlineStr">
        <is>
          <t>This nugget has learning material and questions covering the topic of multiplying by 6.</t>
        </is>
      </c>
      <c r="E70" s="12" t="inlineStr">
        <is>
          <t>2868d94e-a897-4944-9c93-c7d7debe293d</t>
        </is>
      </c>
    </row>
    <row r="71" ht="45" customHeight="1">
      <c r="A71" s="12" t="inlineStr">
        <is>
          <t>Multiplication and Division</t>
        </is>
      </c>
      <c r="B71" s="12" t="inlineStr">
        <is>
          <t>Multiplication and Division</t>
        </is>
      </c>
      <c r="C71" s="13" t="inlineStr">
        <is>
          <t>Multiplying by 7 [PM3.18]</t>
        </is>
      </c>
      <c r="D71" s="12" t="inlineStr">
        <is>
          <t>This nugget has learning material and questions covering the topic of multiplying by 7.</t>
        </is>
      </c>
      <c r="E71" s="12" t="inlineStr">
        <is>
          <t>b3c1dada-305e-4652-a23e-5d4c2bf39c85</t>
        </is>
      </c>
    </row>
    <row r="72" ht="45" customHeight="1">
      <c r="A72" s="12" t="inlineStr">
        <is>
          <t>Multiplication and Division</t>
        </is>
      </c>
      <c r="B72" s="12" t="inlineStr">
        <is>
          <t>Multiplication and Division</t>
        </is>
      </c>
      <c r="C72" s="13" t="inlineStr">
        <is>
          <t>Multiplying by 9 [PM3.19]</t>
        </is>
      </c>
      <c r="D72" s="12" t="inlineStr">
        <is>
          <t>This nugget has learning material and questions covering the topic of multiplying by 9.</t>
        </is>
      </c>
      <c r="E72" s="12" t="inlineStr">
        <is>
          <t>41b4defb-8935-478c-b6bf-361221f43fee</t>
        </is>
      </c>
    </row>
    <row r="73" ht="45" customHeight="1">
      <c r="A73" s="12" t="inlineStr">
        <is>
          <t>Multiplication and Division</t>
        </is>
      </c>
      <c r="B73" s="12" t="inlineStr">
        <is>
          <t>Multiplication and Division</t>
        </is>
      </c>
      <c r="C73" s="13" t="inlineStr">
        <is>
          <t>Multiplying by 11 [PM3.20]</t>
        </is>
      </c>
      <c r="D73" s="12" t="inlineStr">
        <is>
          <t>This nugget has learning material and questions covering the topic of multiplying by 11.</t>
        </is>
      </c>
      <c r="E73" s="12" t="inlineStr">
        <is>
          <t>88e159e0-f6e8-403d-8afa-1a2b6c13ba33</t>
        </is>
      </c>
    </row>
    <row r="74" ht="45" customHeight="1">
      <c r="A74" s="12" t="inlineStr">
        <is>
          <t>Multiplication and Division</t>
        </is>
      </c>
      <c r="B74" s="12" t="inlineStr">
        <is>
          <t>Multiplication and Division</t>
        </is>
      </c>
      <c r="C74" s="13" t="inlineStr">
        <is>
          <t>Multiplying by 12 [PM3.21]</t>
        </is>
      </c>
      <c r="D74" s="12" t="inlineStr">
        <is>
          <t>This nugget has learning material and questions covering the topic of multiplying by 12.</t>
        </is>
      </c>
      <c r="E74" s="12" t="inlineStr">
        <is>
          <t>1da98b82-6131-40fe-b4aa-19d9843c3a51</t>
        </is>
      </c>
    </row>
    <row r="75" ht="45" customHeight="1">
      <c r="A75" s="12" t="inlineStr">
        <is>
          <t>Multiplication and Division</t>
        </is>
      </c>
      <c r="B75" s="12" t="inlineStr">
        <is>
          <t>Multiplication and Division</t>
        </is>
      </c>
      <c r="C75" s="13" t="inlineStr">
        <is>
          <t>Mixed Multiplication (Within the Times Tables) [PM3.22]</t>
        </is>
      </c>
      <c r="D75" s="12" t="inlineStr">
        <is>
          <t>This nugget has learning material and questions covering the topic of multiplication within the times tables.</t>
        </is>
      </c>
      <c r="E75" s="12" t="inlineStr">
        <is>
          <t>c81c0c61-5730-4bf3-8c37-a4096455d114</t>
        </is>
      </c>
    </row>
    <row r="76" ht="45" customHeight="1">
      <c r="A76" s="12" t="inlineStr">
        <is>
          <t>Multiplication and Division</t>
        </is>
      </c>
      <c r="B76" s="12" t="inlineStr">
        <is>
          <t>Multiplication and Division</t>
        </is>
      </c>
      <c r="C76" s="13" t="inlineStr">
        <is>
          <t>Dividing by 2 [PM10.08]</t>
        </is>
      </c>
      <c r="D76" s="12" t="inlineStr">
        <is>
          <t>This nugget has learning material and questions covering the topic of dividing by 2.</t>
        </is>
      </c>
      <c r="E76" s="12" t="inlineStr">
        <is>
          <t>b9f7c86d-45e6-4eae-bb3b-1312164bccf7</t>
        </is>
      </c>
    </row>
    <row r="77" ht="45" customHeight="1">
      <c r="A77" s="12" t="inlineStr">
        <is>
          <t>Multiplication and Division</t>
        </is>
      </c>
      <c r="B77" s="12" t="inlineStr">
        <is>
          <t>Multiplication and Division</t>
        </is>
      </c>
      <c r="C77" s="13" t="inlineStr">
        <is>
          <t>Dividing by 5 [PM10.09]</t>
        </is>
      </c>
      <c r="D77" s="12" t="inlineStr">
        <is>
          <t>This nugget has learning material and questions covering the topic of dividing by 5.</t>
        </is>
      </c>
      <c r="E77" s="12" t="inlineStr">
        <is>
          <t>a957ba6f-1745-4db4-acb0-919017082676</t>
        </is>
      </c>
    </row>
    <row r="78" ht="45" customHeight="1">
      <c r="A78" s="12" t="inlineStr">
        <is>
          <t>Multiplication and Division</t>
        </is>
      </c>
      <c r="B78" s="12" t="inlineStr">
        <is>
          <t>Multiplication and Division</t>
        </is>
      </c>
      <c r="C78" s="13" t="inlineStr">
        <is>
          <t>Dividing by 10 [PM10.10]</t>
        </is>
      </c>
      <c r="D78" s="12" t="inlineStr">
        <is>
          <t>This nugget has learning material and questions covering the topic of dividing by 10.</t>
        </is>
      </c>
      <c r="E78" s="12" t="inlineStr">
        <is>
          <t>e964f50f-2b9d-4ec8-a211-d13c63b1c918</t>
        </is>
      </c>
    </row>
    <row r="79" ht="45" customHeight="1">
      <c r="A79" s="12" t="inlineStr">
        <is>
          <t>Multiplication and Division</t>
        </is>
      </c>
      <c r="B79" s="12" t="inlineStr">
        <is>
          <t>Multiplication and Division</t>
        </is>
      </c>
      <c r="C79" s="13" t="inlineStr">
        <is>
          <t>Mixed Division 1 (2s, 5s &amp; 10s) [PM3.68]</t>
        </is>
      </c>
      <c r="D79" s="12" t="inlineStr">
        <is>
          <t>This nugget has learning material and questions covering the topic of mixed division (2s, 5s &amp;10s).</t>
        </is>
      </c>
      <c r="E79" s="12" t="inlineStr">
        <is>
          <t>2c2cb2ac-936e-4585-9a67-938170d649f3</t>
        </is>
      </c>
    </row>
    <row r="80" ht="45" customHeight="1">
      <c r="A80" s="12" t="inlineStr">
        <is>
          <t>Multiplication and Division</t>
        </is>
      </c>
      <c r="B80" s="12" t="inlineStr">
        <is>
          <t>Multiplication and Division</t>
        </is>
      </c>
      <c r="C80" s="13" t="inlineStr">
        <is>
          <t>Dividing by 3 [PM3.05]</t>
        </is>
      </c>
      <c r="D80" s="12" t="inlineStr">
        <is>
          <t>This nugget has learning material and questions covering the topic of dividing by 3.</t>
        </is>
      </c>
      <c r="E80" s="12" t="inlineStr">
        <is>
          <t>8f1468f7-89c1-46b4-9311-f5f245fe096b</t>
        </is>
      </c>
    </row>
    <row r="81" ht="45" customHeight="1">
      <c r="A81" s="12" t="inlineStr">
        <is>
          <t>Multiplication and Division</t>
        </is>
      </c>
      <c r="B81" s="12" t="inlineStr">
        <is>
          <t>Multiplication and Division</t>
        </is>
      </c>
      <c r="C81" s="13" t="inlineStr">
        <is>
          <t>Dividing by 4 [PM3.06]</t>
        </is>
      </c>
      <c r="D81" s="12" t="inlineStr">
        <is>
          <t>This nugget has learning material and questions covering the topic of dividing by 4.</t>
        </is>
      </c>
      <c r="E81" s="12" t="inlineStr">
        <is>
          <t>702063e1-8178-43bf-b6fb-35da3f726a7e</t>
        </is>
      </c>
    </row>
    <row r="82" ht="45" customHeight="1">
      <c r="A82" s="12" t="inlineStr">
        <is>
          <t>Multiplication and Division</t>
        </is>
      </c>
      <c r="B82" s="12" t="inlineStr">
        <is>
          <t>Multiplication and Division</t>
        </is>
      </c>
      <c r="C82" s="13" t="inlineStr">
        <is>
          <t>Dividing by 8 [PM3.07]</t>
        </is>
      </c>
      <c r="D82" s="12" t="inlineStr">
        <is>
          <t>This nugget has learning material and questions covering the topic of dividing by 8.</t>
        </is>
      </c>
      <c r="E82" s="12" t="inlineStr">
        <is>
          <t>b6166657-be20-47a8-9b44-47f089df54db</t>
        </is>
      </c>
    </row>
    <row r="83" ht="45" customHeight="1">
      <c r="A83" s="12" t="inlineStr">
        <is>
          <t>Multiplication and Division</t>
        </is>
      </c>
      <c r="B83" s="12" t="inlineStr">
        <is>
          <t>Multiplication and Division</t>
        </is>
      </c>
      <c r="C83" s="13" t="inlineStr">
        <is>
          <t>Mixed Division 2 (3s, 4s &amp; 8s) [PM3.08]</t>
        </is>
      </c>
      <c r="D83" s="12" t="inlineStr">
        <is>
          <t>This nugget has learning material and questions covering the topic of division (within the times tables). Dividing by 2, 5, 3, 4 and 8.</t>
        </is>
      </c>
      <c r="E83" s="12" t="inlineStr">
        <is>
          <t>2f624d35-59d1-4da8-b699-a3a0352a2c6e</t>
        </is>
      </c>
    </row>
    <row r="84" ht="45" customHeight="1">
      <c r="A84" s="12" t="inlineStr">
        <is>
          <t>Multiplication and Division</t>
        </is>
      </c>
      <c r="B84" s="12" t="inlineStr">
        <is>
          <t>Multiplication and Division</t>
        </is>
      </c>
      <c r="C84" s="13" t="inlineStr">
        <is>
          <t>Dividing by 6 [PM3.23]</t>
        </is>
      </c>
      <c r="D84" s="12" t="inlineStr">
        <is>
          <t>This nugget has learning material and questions covering the topic of dividing by 6.</t>
        </is>
      </c>
      <c r="E84" s="12" t="inlineStr">
        <is>
          <t>95004432-6f88-4168-b786-a0c2b5833f69</t>
        </is>
      </c>
    </row>
    <row r="85" ht="45" customHeight="1">
      <c r="A85" s="12" t="inlineStr">
        <is>
          <t>Multiplication and Division</t>
        </is>
      </c>
      <c r="B85" s="12" t="inlineStr">
        <is>
          <t>Multiplication and Division</t>
        </is>
      </c>
      <c r="C85" s="13" t="inlineStr">
        <is>
          <t>Dividing by 7 [PM3.24]</t>
        </is>
      </c>
      <c r="D85" s="12" t="inlineStr">
        <is>
          <t>This nugget has learning material and questions covering the topic of dividing by 7.</t>
        </is>
      </c>
      <c r="E85" s="12" t="inlineStr">
        <is>
          <t>4b2903d2-89f4-47a5-ba6e-adf059ed8694</t>
        </is>
      </c>
    </row>
    <row r="86" ht="45" customHeight="1">
      <c r="A86" s="12" t="inlineStr">
        <is>
          <t>Multiplication and Division</t>
        </is>
      </c>
      <c r="B86" s="12" t="inlineStr">
        <is>
          <t>Multiplication and Division</t>
        </is>
      </c>
      <c r="C86" s="13" t="inlineStr">
        <is>
          <t>Dividing by 9 [PM3.25]</t>
        </is>
      </c>
      <c r="D86" s="12" t="inlineStr">
        <is>
          <t>This nugget has learning material and questions covering the topic of dividing by 9.</t>
        </is>
      </c>
      <c r="E86" s="12" t="inlineStr">
        <is>
          <t>46559a42-bc63-4518-a1a6-f50aba8e7fce</t>
        </is>
      </c>
    </row>
    <row r="87" ht="45" customHeight="1">
      <c r="A87" s="12" t="inlineStr">
        <is>
          <t>Multiplication and Division</t>
        </is>
      </c>
      <c r="B87" s="12" t="inlineStr">
        <is>
          <t>Multiplication and Division</t>
        </is>
      </c>
      <c r="C87" s="13" t="inlineStr">
        <is>
          <t>Dividing by 11 [PM3.26]</t>
        </is>
      </c>
      <c r="D87" s="12" t="inlineStr">
        <is>
          <t>This nugget has learning material and questions covering the topic of dividing by 11.</t>
        </is>
      </c>
      <c r="E87" s="12" t="inlineStr">
        <is>
          <t>c17333fc-6d53-45cc-83d0-ddb142481af8</t>
        </is>
      </c>
    </row>
    <row r="88" ht="45" customHeight="1">
      <c r="A88" s="12" t="inlineStr">
        <is>
          <t>Multiplication and Division</t>
        </is>
      </c>
      <c r="B88" s="12" t="inlineStr">
        <is>
          <t>Multiplication and Division</t>
        </is>
      </c>
      <c r="C88" s="13" t="inlineStr">
        <is>
          <t>Dividing by 12 [PM3.27]</t>
        </is>
      </c>
      <c r="D88" s="12" t="inlineStr">
        <is>
          <t>This nugget has learning material and questions covering the topic of dividing by 12.</t>
        </is>
      </c>
      <c r="E88" s="12" t="inlineStr">
        <is>
          <t>7baad6df-81c1-42e8-ae51-3e2d077f87d9</t>
        </is>
      </c>
    </row>
    <row r="89" ht="45" customHeight="1">
      <c r="A89" s="12" t="inlineStr">
        <is>
          <t>Multiplication and Division</t>
        </is>
      </c>
      <c r="B89" s="12" t="inlineStr">
        <is>
          <t>Multiplication and Division</t>
        </is>
      </c>
      <c r="C89" s="13" t="inlineStr">
        <is>
          <t>Mixed Division (Within the Times Tables) [PM3.28]</t>
        </is>
      </c>
      <c r="D89" s="12" t="inlineStr">
        <is>
          <t>This nugget has learning material and questions covering the topic of division (within the times tables)</t>
        </is>
      </c>
      <c r="E89" s="12" t="inlineStr">
        <is>
          <t>1125ef26-a6b7-4a61-ad2f-e00b4926da63</t>
        </is>
      </c>
    </row>
    <row r="90" ht="45" customHeight="1">
      <c r="A90" s="12" t="inlineStr">
        <is>
          <t>Fractions</t>
        </is>
      </c>
      <c r="B90" s="12" t="inlineStr">
        <is>
          <t>Fractions</t>
        </is>
      </c>
      <c r="C90" s="13" t="inlineStr">
        <is>
          <t>Recognising and Finding a Half [PM4.37]</t>
        </is>
      </c>
      <c r="D90" s="12" t="inlineStr">
        <is>
          <t>This nugget has learning material and questions covering the topic of Recognising and Finding a Half.</t>
        </is>
      </c>
      <c r="E90" s="12" t="inlineStr">
        <is>
          <t>20d5ebe5-ce6a-4f1e-8e94-90e3a6826ed0</t>
        </is>
      </c>
    </row>
    <row r="91" ht="45" customHeight="1">
      <c r="A91" s="12" t="inlineStr">
        <is>
          <t>Fractions</t>
        </is>
      </c>
      <c r="B91" s="12" t="inlineStr">
        <is>
          <t>Fractions</t>
        </is>
      </c>
      <c r="C91" s="13" t="inlineStr">
        <is>
          <t>Recognising and Finding Quarters [PM4.38]</t>
        </is>
      </c>
      <c r="D91" s="12" t="inlineStr">
        <is>
          <t>This nugget has learning material and questions covering the topic of Recognising and Finding Quarters.</t>
        </is>
      </c>
      <c r="E91" s="12" t="inlineStr">
        <is>
          <t>acb0bf82-bd42-4793-8f51-8213530277e6</t>
        </is>
      </c>
    </row>
    <row r="92" ht="45" customHeight="1">
      <c r="A92" s="12" t="inlineStr">
        <is>
          <t>Fractions</t>
        </is>
      </c>
      <c r="B92" s="12" t="inlineStr">
        <is>
          <t>Fractions</t>
        </is>
      </c>
      <c r="C92" s="13" t="inlineStr">
        <is>
          <t>Recognising and Finding Thirds [PM4.39]</t>
        </is>
      </c>
      <c r="D92" s="12" t="inlineStr">
        <is>
          <t>This nugget has learning material and questions covering the topic of Recognising and Finding Thirds.</t>
        </is>
      </c>
      <c r="E92" s="12" t="inlineStr">
        <is>
          <t>bebd42f9-e826-42f2-8aa4-0a625ca46706</t>
        </is>
      </c>
    </row>
    <row r="93" ht="45" customHeight="1">
      <c r="A93" s="12" t="inlineStr">
        <is>
          <t>Fractions</t>
        </is>
      </c>
      <c r="B93" s="12" t="inlineStr">
        <is>
          <t>Fractions</t>
        </is>
      </c>
      <c r="C93" s="13" t="inlineStr">
        <is>
          <t>Counting in Fractions [PM4.40]</t>
        </is>
      </c>
      <c r="D93" s="12" t="inlineStr">
        <is>
          <t>This nugget has learning material and questions covering the topic of Counting in Fractions.</t>
        </is>
      </c>
      <c r="E93" s="12" t="inlineStr">
        <is>
          <t>14e3dc90-015d-4839-b064-b106830cc21e</t>
        </is>
      </c>
    </row>
    <row r="94" ht="45" customHeight="1">
      <c r="A94" s="12" t="inlineStr">
        <is>
          <t>Fractions</t>
        </is>
      </c>
      <c r="B94" s="12" t="inlineStr">
        <is>
          <t>Fractions</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Fractions</t>
        </is>
      </c>
      <c r="B95" s="12" t="inlineStr">
        <is>
          <t>Fractions</t>
        </is>
      </c>
      <c r="C95" s="13" t="inlineStr">
        <is>
          <t>Equivalent Fractions 1 [PM4.05]</t>
        </is>
      </c>
      <c r="D95" s="12" t="inlineStr">
        <is>
          <t>This nugget has learning material and questions covering the topic of equivalent fractions.</t>
        </is>
      </c>
      <c r="E95" s="12" t="inlineStr">
        <is>
          <t>8ab5c82f-a7f2-440a-bcc2-f8c5f870f50b</t>
        </is>
      </c>
    </row>
    <row r="96" ht="45" customHeight="1">
      <c r="A96" s="12" t="inlineStr">
        <is>
          <t>Geometry</t>
        </is>
      </c>
      <c r="B96" s="12" t="inlineStr">
        <is>
          <t>Geometry</t>
        </is>
      </c>
      <c r="C96" s="13" t="inlineStr">
        <is>
          <t>Patterns and Sequences [PM8.08]</t>
        </is>
      </c>
      <c r="D96" s="12" t="inlineStr">
        <is>
          <t xml:space="preserve">This nugget has learning material and questions covering the topic of patterns and sequences.
</t>
        </is>
      </c>
      <c r="E96" s="12" t="inlineStr">
        <is>
          <t>32c95823-4e2c-4d0d-a90a-58a3886c20d8</t>
        </is>
      </c>
    </row>
    <row r="97" ht="45" customHeight="1">
      <c r="A97" s="12" t="inlineStr">
        <is>
          <t>Geometry</t>
        </is>
      </c>
      <c r="B97" s="12" t="inlineStr">
        <is>
          <t>Geometry</t>
        </is>
      </c>
      <c r="C97" s="13" t="inlineStr">
        <is>
          <t>Describing Position and Movement [PM8.09]</t>
        </is>
      </c>
      <c r="D97" s="12" t="inlineStr"/>
      <c r="E97" s="12" t="inlineStr">
        <is>
          <t>3e561fec-923e-4568-bb37-350d46931a2e</t>
        </is>
      </c>
    </row>
    <row r="98" ht="45" customHeight="1">
      <c r="A98" s="12" t="inlineStr">
        <is>
          <t>Geometry</t>
        </is>
      </c>
      <c r="B98" s="12" t="inlineStr">
        <is>
          <t>Geometry</t>
        </is>
      </c>
      <c r="C98" s="13" t="inlineStr">
        <is>
          <t>Describing 2D Shapes [PM8.01]</t>
        </is>
      </c>
      <c r="D98" s="12" t="inlineStr">
        <is>
          <t>This nugget has learning material and questions covering the topic of describing 2D shapes.</t>
        </is>
      </c>
      <c r="E98" s="12" t="inlineStr">
        <is>
          <t>60829721-cda4-4dc2-a69a-2783f4a53759</t>
        </is>
      </c>
    </row>
    <row r="99" ht="45" customHeight="1">
      <c r="A99" s="12" t="inlineStr">
        <is>
          <t>Geometry</t>
        </is>
      </c>
      <c r="B99" s="12" t="inlineStr">
        <is>
          <t>Geometry</t>
        </is>
      </c>
      <c r="C99" s="13" t="inlineStr">
        <is>
          <t>Describing 3D Shapes [PM8.02]</t>
        </is>
      </c>
      <c r="D99" s="12" t="inlineStr">
        <is>
          <t>This nugget has learning material and questions covering the topic of describing 3D shapes.</t>
        </is>
      </c>
      <c r="E99" s="12" t="inlineStr">
        <is>
          <t>1a9bdffa-1839-4e71-bcbb-05571b7f4ddd</t>
        </is>
      </c>
    </row>
    <row r="100" ht="45" customHeight="1">
      <c r="A100" s="12" t="inlineStr">
        <is>
          <t>Geometry</t>
        </is>
      </c>
      <c r="B100" s="12" t="inlineStr">
        <is>
          <t>Geometry</t>
        </is>
      </c>
      <c r="C100" s="13" t="inlineStr">
        <is>
          <t>Lines of Symmetry [PM8.07]</t>
        </is>
      </c>
      <c r="D100" s="12" t="inlineStr">
        <is>
          <t>This nugget has learning material and questions covering the topic of lines of symmetry.</t>
        </is>
      </c>
      <c r="E100" s="12" t="inlineStr">
        <is>
          <t>362fc578-b7a1-421c-a8e8-4677b2a6d351</t>
        </is>
      </c>
    </row>
    <row r="101" ht="45" customHeight="1">
      <c r="A101" s="12" t="inlineStr">
        <is>
          <t>Time</t>
        </is>
      </c>
      <c r="B101" s="12" t="inlineStr">
        <is>
          <t>Time</t>
        </is>
      </c>
      <c r="C101" s="13" t="inlineStr">
        <is>
          <t>Estimating Time [PM7.10]</t>
        </is>
      </c>
      <c r="D101" s="12" t="inlineStr">
        <is>
          <t>This nugget has learning material and questions covering the topic of estimating time.</t>
        </is>
      </c>
      <c r="E101" s="12" t="inlineStr">
        <is>
          <t>805d57e4-8e10-4846-820e-8902c8bb2f76</t>
        </is>
      </c>
    </row>
    <row r="102" ht="45" customHeight="1">
      <c r="A102" s="12" t="inlineStr">
        <is>
          <t>Time</t>
        </is>
      </c>
      <c r="B102" s="12" t="inlineStr">
        <is>
          <t>Time</t>
        </is>
      </c>
      <c r="C102" s="13" t="inlineStr">
        <is>
          <t>Units of Time 1 [PM7.19]</t>
        </is>
      </c>
      <c r="D102" s="12" t="inlineStr">
        <is>
          <t>This nugget has learning material and questions covering the topic of units of time.</t>
        </is>
      </c>
      <c r="E102" s="12" t="inlineStr">
        <is>
          <t>cc5abdaa-d25d-430c-a6ce-c685df64375d</t>
        </is>
      </c>
    </row>
    <row r="103" ht="45" customHeight="1">
      <c r="A103" s="12" t="inlineStr">
        <is>
          <t>Time</t>
        </is>
      </c>
      <c r="B103" s="12" t="inlineStr">
        <is>
          <t>Time</t>
        </is>
      </c>
      <c r="C103" s="13" t="inlineStr">
        <is>
          <t>Units of Time 2 [PM7.01]</t>
        </is>
      </c>
      <c r="D103" s="12" t="inlineStr">
        <is>
          <t>This nugget has learning material and questions covering the topic of units of time.</t>
        </is>
      </c>
      <c r="E103" s="12" t="inlineStr">
        <is>
          <t>36a767c1-d3ac-4185-9439-b6b357e47e93</t>
        </is>
      </c>
    </row>
    <row r="104" ht="45" customHeight="1">
      <c r="A104" s="12" t="inlineStr">
        <is>
          <t>Time</t>
        </is>
      </c>
      <c r="B104" s="12" t="inlineStr">
        <is>
          <t>Time</t>
        </is>
      </c>
      <c r="C104" s="13" t="inlineStr">
        <is>
          <t>Times of Day [PM7.02]</t>
        </is>
      </c>
      <c r="D104" s="12" t="inlineStr">
        <is>
          <t>This nugget has learning material and questions covering the topic of times of day.</t>
        </is>
      </c>
      <c r="E104" s="12" t="inlineStr">
        <is>
          <t>a1d6ad9a-f9ce-4c9d-a60a-e8998ded7065</t>
        </is>
      </c>
    </row>
    <row r="105" ht="45" customHeight="1">
      <c r="A105" s="12" t="inlineStr">
        <is>
          <t>Time</t>
        </is>
      </c>
      <c r="B105" s="12" t="inlineStr">
        <is>
          <t>Time</t>
        </is>
      </c>
      <c r="C105" s="13" t="inlineStr">
        <is>
          <t>Converting Weeks, Days, Years and Months [PM7.13]</t>
        </is>
      </c>
      <c r="D105" s="12" t="inlineStr">
        <is>
          <t>This nugget has learning material and questions covering the topic of converting weeks to days and years to months.</t>
        </is>
      </c>
      <c r="E105" s="12" t="inlineStr">
        <is>
          <t>73671d9d-9b7c-4c2c-9443-35b9e3438e6f</t>
        </is>
      </c>
    </row>
    <row r="106" ht="45" customHeight="1">
      <c r="A106" s="12" t="inlineStr">
        <is>
          <t>Time</t>
        </is>
      </c>
      <c r="B106" s="12" t="inlineStr">
        <is>
          <t>Time</t>
        </is>
      </c>
      <c r="C106" s="13" t="inlineStr">
        <is>
          <t>Telling the Time in Words [PM7.03]</t>
        </is>
      </c>
      <c r="D106" s="12" t="inlineStr">
        <is>
          <t>This nugget has learning material and questions covering the topic of telling the time in words.</t>
        </is>
      </c>
      <c r="E106" s="12" t="inlineStr">
        <is>
          <t>0a3c4ce0-8722-40e9-83f6-c9dd632b841d</t>
        </is>
      </c>
    </row>
    <row r="107" ht="45" customHeight="1">
      <c r="A107" s="12" t="inlineStr">
        <is>
          <t>Time</t>
        </is>
      </c>
      <c r="B107" s="12" t="inlineStr">
        <is>
          <t>Time</t>
        </is>
      </c>
      <c r="C107" s="13" t="inlineStr">
        <is>
          <t>Comparing Durations of Time [PM7.18]</t>
        </is>
      </c>
      <c r="D107" s="12" t="inlineStr">
        <is>
          <t xml:space="preserve">This nugget has learning material and questions covering the topic of comparing durations of time.
</t>
        </is>
      </c>
      <c r="E107" s="12" t="inlineStr">
        <is>
          <t>8c5b5d0c-2d36-48ba-af09-23f8a395dfb1</t>
        </is>
      </c>
    </row>
    <row r="108" ht="45" customHeight="1">
      <c r="A108" s="12" t="inlineStr">
        <is>
          <t>Time</t>
        </is>
      </c>
      <c r="B108" s="12" t="inlineStr">
        <is>
          <t>Time</t>
        </is>
      </c>
      <c r="C108" s="13" t="inlineStr">
        <is>
          <t>Calendars [PM7.16]</t>
        </is>
      </c>
      <c r="D108" s="12" t="inlineStr">
        <is>
          <t>This nugget has learning material and questions covering the topic of calendars.</t>
        </is>
      </c>
      <c r="E108" s="12" t="inlineStr">
        <is>
          <t>5e887c20-924c-4cee-ab2e-2afa855f9d5a</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2-Digit: Measuring Mass in Kilograms [PM5.34]</t>
        </is>
      </c>
      <c r="D111" s="12" t="inlineStr">
        <is>
          <t xml:space="preserve">This nugget has learning material and questions covering the topic of measuring mass in kilograms.
</t>
        </is>
      </c>
      <c r="E111" s="12" t="inlineStr">
        <is>
          <t>6bdeef60-15c6-4772-8a1c-fb662010c2c3</t>
        </is>
      </c>
    </row>
    <row r="112" ht="45" customHeight="1">
      <c r="A112" s="12" t="inlineStr">
        <is>
          <t>Measurement</t>
        </is>
      </c>
      <c r="B112" s="12" t="inlineStr">
        <is>
          <t>Measurement</t>
        </is>
      </c>
      <c r="C112" s="13" t="inlineStr">
        <is>
          <t>2-Digit: Measuring Mass in Grams [PM5.33]</t>
        </is>
      </c>
      <c r="D112" s="12" t="inlineStr">
        <is>
          <t>This nugget has learning material and questions covering the topic of measuring mass in grams.</t>
        </is>
      </c>
      <c r="E112" s="12" t="inlineStr">
        <is>
          <t>d4b2ffab-8aed-4822-9de3-d01bff262fe9</t>
        </is>
      </c>
    </row>
    <row r="113" ht="45" customHeight="1">
      <c r="A113" s="12" t="inlineStr">
        <is>
          <t>Measurement</t>
        </is>
      </c>
      <c r="B113" s="12" t="inlineStr">
        <is>
          <t>Measurement</t>
        </is>
      </c>
      <c r="C113" s="13" t="inlineStr">
        <is>
          <t>2-Digit: Solving Problems with Mass [PM5.35]</t>
        </is>
      </c>
      <c r="D113" s="12" t="inlineStr">
        <is>
          <t xml:space="preserve">This nugget has learning material and questions covering the topic of solving problems with mass.
</t>
        </is>
      </c>
      <c r="E113" s="12" t="inlineStr">
        <is>
          <t>c311b8d8-c930-4682-b405-d1b3f8bbe6b6</t>
        </is>
      </c>
    </row>
    <row r="114" ht="45" customHeight="1">
      <c r="A114" s="12" t="inlineStr">
        <is>
          <t>Measurement</t>
        </is>
      </c>
      <c r="B114" s="12" t="inlineStr">
        <is>
          <t>Measurement</t>
        </is>
      </c>
      <c r="C114" s="13" t="inlineStr">
        <is>
          <t>2-Digit: Measuring Volume and Capacity [PM5.36]</t>
        </is>
      </c>
      <c r="D114" s="12" t="inlineStr">
        <is>
          <t xml:space="preserve">This nugget has learning material and questions covering the topic of measuring volume and capacity.
</t>
        </is>
      </c>
      <c r="E114" s="12" t="inlineStr">
        <is>
          <t>13c8524f-38b4-4448-8b7b-c50fd3d32da0</t>
        </is>
      </c>
    </row>
    <row r="115" ht="45" customHeight="1">
      <c r="A115" s="12" t="inlineStr">
        <is>
          <t>Measurement</t>
        </is>
      </c>
      <c r="B115" s="12" t="inlineStr">
        <is>
          <t>Measurement</t>
        </is>
      </c>
      <c r="C115" s="13" t="inlineStr">
        <is>
          <t>2-Digit: Solving Problems with Volume and Capacity [PM5.37]</t>
        </is>
      </c>
      <c r="D115" s="12" t="inlineStr">
        <is>
          <t xml:space="preserve">This nugget has learning material and questions covering the topic of solving problems with volume and capacity.
</t>
        </is>
      </c>
      <c r="E115" s="12" t="inlineStr">
        <is>
          <t>2729c39a-fa4d-4c97-9a57-79f4fc815d18</t>
        </is>
      </c>
    </row>
    <row r="116" ht="45" customHeight="1">
      <c r="A116" s="12" t="inlineStr">
        <is>
          <t>Measurement</t>
        </is>
      </c>
      <c r="B116" s="12" t="inlineStr">
        <is>
          <t>Measurement</t>
        </is>
      </c>
      <c r="C116" s="13" t="inlineStr">
        <is>
          <t>Perimeter by Counting [PM5.08]</t>
        </is>
      </c>
      <c r="D116" s="12" t="inlineStr">
        <is>
          <t>This nugget has learning material and questions covering the topic of perimeter by counting.</t>
        </is>
      </c>
      <c r="E116" s="12" t="inlineStr">
        <is>
          <t>57fbf71f-4d18-41a0-b024-4c5a90e46ccd</t>
        </is>
      </c>
    </row>
    <row r="117" ht="45" customHeight="1">
      <c r="A117" s="12" t="inlineStr">
        <is>
          <t>Statistics</t>
        </is>
      </c>
      <c r="B117" s="12" t="inlineStr">
        <is>
          <t>Statistics</t>
        </is>
      </c>
      <c r="C117" s="13" t="inlineStr">
        <is>
          <t>Tally Charts [PM9.16]</t>
        </is>
      </c>
      <c r="D117" s="12" t="inlineStr">
        <is>
          <t>This nugget has learning material and questions covering the topic of Tally Charts.</t>
        </is>
      </c>
      <c r="E117" s="12" t="inlineStr">
        <is>
          <t>fc37a76a-510c-4366-af0d-fccf7b7db822</t>
        </is>
      </c>
    </row>
    <row r="118" ht="45" customHeight="1">
      <c r="A118" s="12" t="inlineStr">
        <is>
          <t>Statistics</t>
        </is>
      </c>
      <c r="B118" s="12" t="inlineStr">
        <is>
          <t>Statistics</t>
        </is>
      </c>
      <c r="C118" s="13" t="inlineStr">
        <is>
          <t>Tables 1 [PM9.20]</t>
        </is>
      </c>
      <c r="D118" s="12" t="inlineStr"/>
      <c r="E118" s="12" t="inlineStr">
        <is>
          <t>8c2b50ac-9767-461e-af83-45ab9dbc65b5</t>
        </is>
      </c>
    </row>
    <row r="119" ht="45" customHeight="1">
      <c r="A119" s="12" t="inlineStr">
        <is>
          <t>Statistics</t>
        </is>
      </c>
      <c r="B119" s="12" t="inlineStr">
        <is>
          <t>Statistics</t>
        </is>
      </c>
      <c r="C119" s="13" t="inlineStr">
        <is>
          <t>Pictograms [PM9.01]</t>
        </is>
      </c>
      <c r="D119" s="12" t="inlineStr">
        <is>
          <t>This nugget has learning material and questions covering the topic of pictograms.</t>
        </is>
      </c>
      <c r="E119" s="12" t="inlineStr">
        <is>
          <t>806a6f68-9708-421d-aec4-dedab4886224</t>
        </is>
      </c>
    </row>
    <row r="120" ht="45" customHeight="1">
      <c r="A120" s="12" t="inlineStr">
        <is>
          <t>Statistics</t>
        </is>
      </c>
      <c r="B120" s="12" t="inlineStr">
        <is>
          <t>Statistics</t>
        </is>
      </c>
      <c r="C120" s="13" t="inlineStr">
        <is>
          <t>Block Diagrams [PM9.14]</t>
        </is>
      </c>
      <c r="D120" s="12" t="inlineStr">
        <is>
          <t>This nugget has learning material and questions covering the topic of Block Diagrams.</t>
        </is>
      </c>
      <c r="E120" s="12" t="inlineStr">
        <is>
          <t>97c32bdb-aa61-4a7f-87b0-f1729772b5c8</t>
        </is>
      </c>
    </row>
    <row r="121" ht="45" customHeight="1">
      <c r="A121" s="12" t="inlineStr">
        <is>
          <t>Statistics</t>
        </is>
      </c>
      <c r="B121" s="12" t="inlineStr">
        <is>
          <t>Statistics</t>
        </is>
      </c>
      <c r="C121" s="13" t="inlineStr">
        <is>
          <t>Bar Charts 1 [PM9.03]</t>
        </is>
      </c>
      <c r="D121" s="12" t="inlineStr">
        <is>
          <t>This nugget has learning material and questions covering the topic of bar charts.</t>
        </is>
      </c>
      <c r="E121" s="12" t="inlineStr">
        <is>
          <t>54ae9636-6385-4644-8b09-a9a49f253765</t>
        </is>
      </c>
    </row>
    <row r="122" ht="45" customHeight="1">
      <c r="A122" s="12" t="inlineStr">
        <is>
          <t>Extra Stretch - Number and Place Value</t>
        </is>
      </c>
      <c r="B122" s="12" t="inlineStr">
        <is>
          <t>Extra Stretch - Number and Place Value</t>
        </is>
      </c>
      <c r="C122" s="13" t="inlineStr">
        <is>
          <t>3-Digit: Rounding to the Nearest 10 and 100 [PM2.10]</t>
        </is>
      </c>
      <c r="D122" s="12" t="inlineStr">
        <is>
          <t>This nugget has learning material and questions covering the topic of rounding to the nearest 10 and 100.</t>
        </is>
      </c>
      <c r="E122" s="12" t="inlineStr">
        <is>
          <t>3f78a25e-3831-4cc7-9484-d203374ef371</t>
        </is>
      </c>
    </row>
    <row r="123" ht="45" customHeight="1">
      <c r="A123" s="12" t="inlineStr">
        <is>
          <t>Extra Stretch - Addition and Subtraction</t>
        </is>
      </c>
      <c r="B123" s="12" t="inlineStr">
        <is>
          <t>Extra Stretch - Addition and Subtraction</t>
        </is>
      </c>
      <c r="C123" s="13" t="inlineStr">
        <is>
          <t>Number Bonds to 100 [PM2.31]</t>
        </is>
      </c>
      <c r="D123" s="12" t="inlineStr">
        <is>
          <t>This nugget has learning material and questions covering the topic of Number Bonds to 100.</t>
        </is>
      </c>
      <c r="E123" s="12" t="inlineStr">
        <is>
          <t>f211d645-f04e-4a0b-b2d4-f0561e447e51</t>
        </is>
      </c>
    </row>
    <row r="124" ht="45" customHeight="1">
      <c r="A124" s="12" t="inlineStr">
        <is>
          <t>Extra Stretch - Addition and Subtraction</t>
        </is>
      </c>
      <c r="B124" s="12" t="inlineStr">
        <is>
          <t>Extra Stretch - Addition and Subtraction</t>
        </is>
      </c>
      <c r="C124" s="13" t="inlineStr">
        <is>
          <t>Estimating Using Rounding [PM2.11]</t>
        </is>
      </c>
      <c r="D124" s="12" t="inlineStr">
        <is>
          <t>This nugget has learning material and questions covering the topic of estimating using rounding.</t>
        </is>
      </c>
      <c r="E124" s="12" t="inlineStr">
        <is>
          <t>494c4651-84c8-4816-bc51-6437e6468c11</t>
        </is>
      </c>
    </row>
    <row r="125" ht="45" customHeight="1">
      <c r="A125" s="12" t="inlineStr">
        <is>
          <t>Extra Stretch - Addition and Subtraction</t>
        </is>
      </c>
      <c r="B125" s="12" t="inlineStr">
        <is>
          <t>Extra Stretch - Addition and Subtraction</t>
        </is>
      </c>
      <c r="C125" s="13" t="inlineStr">
        <is>
          <t>Checking Answers Using the Inverse 1 [PM2.12]</t>
        </is>
      </c>
      <c r="D125" s="12" t="inlineStr">
        <is>
          <t>This nugget has learning material and questions covering the topic of checking answers using the inverse.</t>
        </is>
      </c>
      <c r="E125" s="12" t="inlineStr">
        <is>
          <t>db3b44bc-b431-4abf-9a9a-8fdfc4f168fc</t>
        </is>
      </c>
    </row>
    <row r="126" ht="45" customHeight="1">
      <c r="A126" s="12" t="inlineStr">
        <is>
          <t>Extra Stretch - Multiplication and Division</t>
        </is>
      </c>
      <c r="B126" s="12" t="inlineStr">
        <is>
          <t>Extra Stretch - Multiplication and Division</t>
        </is>
      </c>
      <c r="C126" s="13" t="inlineStr">
        <is>
          <t>Odd and Even Numbers [PM3.62]</t>
        </is>
      </c>
      <c r="D126" s="12" t="inlineStr">
        <is>
          <t>This nugget has learning material and questions covering the topic of Odd and Even Numbers.</t>
        </is>
      </c>
      <c r="E126" s="12" t="inlineStr">
        <is>
          <t>e14fddf4-bad9-48d1-ae65-b8ff273c9611</t>
        </is>
      </c>
    </row>
    <row r="127" ht="45" customHeight="1">
      <c r="A127" s="12" t="inlineStr">
        <is>
          <t>Extra Stretch - Multiplication and Division</t>
        </is>
      </c>
      <c r="B127" s="12" t="inlineStr">
        <is>
          <t>Extra Stretch - Multiplication and Division</t>
        </is>
      </c>
      <c r="C127" s="13" t="inlineStr">
        <is>
          <t>Multiplication and Division Fact Families [PM3.69]</t>
        </is>
      </c>
      <c r="D127" s="12" t="inlineStr">
        <is>
          <t>This nugget has learning material and questions covering the topic of multiplication and division fact families.</t>
        </is>
      </c>
      <c r="E127" s="12" t="inlineStr">
        <is>
          <t>7c29f8ff-e066-43a7-b9f2-8ca32792f334</t>
        </is>
      </c>
    </row>
    <row r="128" ht="45" customHeight="1">
      <c r="A128" s="12" t="inlineStr">
        <is>
          <t>Extra Stretch - Multiplication and Division</t>
        </is>
      </c>
      <c r="B128" s="12" t="inlineStr">
        <is>
          <t>Extra Stretch - Multiplication and Division</t>
        </is>
      </c>
      <c r="C128" s="13" t="inlineStr">
        <is>
          <t>Comparing Statements  [PM3.64]</t>
        </is>
      </c>
      <c r="D128" s="12" t="inlineStr">
        <is>
          <t>This nugget has learning material and questions covering the topic of Comparing Statements.</t>
        </is>
      </c>
      <c r="E128" s="12" t="inlineStr">
        <is>
          <t>8457f1cf-1165-4306-8f8e-d907c380f596</t>
        </is>
      </c>
    </row>
    <row r="129" ht="45" customHeight="1">
      <c r="A129" s="12" t="inlineStr">
        <is>
          <t>Extra Stretch - Multiplication and Division</t>
        </is>
      </c>
      <c r="B129" s="12" t="inlineStr">
        <is>
          <t>Extra Stretch - Multiplication and Division</t>
        </is>
      </c>
      <c r="C129" s="13" t="inlineStr">
        <is>
          <t>Multiplying Multiples of 10 [PM3.09]</t>
        </is>
      </c>
      <c r="D129" s="12" t="inlineStr">
        <is>
          <t>This nugget has learning material and questions covering the topic of multiplying multiples of 10.</t>
        </is>
      </c>
      <c r="E129" s="12" t="inlineStr">
        <is>
          <t>e798c2b9-7313-4902-a5ab-1514f9e3e96e</t>
        </is>
      </c>
    </row>
    <row r="130" ht="45" customHeight="1">
      <c r="A130" s="12" t="inlineStr">
        <is>
          <t>Extra Stretch - Multiplication and Division</t>
        </is>
      </c>
      <c r="B130" s="12" t="inlineStr">
        <is>
          <t>Extra Stretch - Multiplication and Division</t>
        </is>
      </c>
      <c r="C130" s="13" t="inlineStr">
        <is>
          <t>Multiplying Using Partitioning [PM3.10]</t>
        </is>
      </c>
      <c r="D130" s="12" t="inlineStr">
        <is>
          <t xml:space="preserve">This nugget has learning material and questions covering the topic of multiplying using partitioning. </t>
        </is>
      </c>
      <c r="E130" s="12" t="inlineStr">
        <is>
          <t>499b48dd-f647-482b-bd8c-73ed213261d2</t>
        </is>
      </c>
    </row>
    <row r="131" ht="45" customHeight="1">
      <c r="A131" s="12" t="inlineStr">
        <is>
          <t>Extra Stretch - Multiplication and Division</t>
        </is>
      </c>
      <c r="B131" s="12" t="inlineStr">
        <is>
          <t>Extra Stretch - Multiplication and Division</t>
        </is>
      </c>
      <c r="C131" s="13" t="inlineStr">
        <is>
          <t>2-Digit: Multiplying Using the Grid Method [PM3.11]</t>
        </is>
      </c>
      <c r="D131" s="12" t="inlineStr">
        <is>
          <t>This nugget has learning material and questions covering the topic of multiplying using the grid method.</t>
        </is>
      </c>
      <c r="E131" s="12" t="inlineStr">
        <is>
          <t>b07a5c12-27e4-489d-be4f-11ef0339a3c6</t>
        </is>
      </c>
    </row>
    <row r="132" ht="45" customHeight="1">
      <c r="A132" s="12" t="inlineStr">
        <is>
          <t>Extra Stretch - Multiplication and Division</t>
        </is>
      </c>
      <c r="B132" s="12" t="inlineStr">
        <is>
          <t>Extra Stretch - Multiplication and Division</t>
        </is>
      </c>
      <c r="C132" s="13" t="inlineStr">
        <is>
          <t>2-Digit: Multiplying by 1-Digit [PM3.12]</t>
        </is>
      </c>
      <c r="D132" s="12" t="inlineStr">
        <is>
          <t>This nugget has learning material and questions covering the topic of short multiplication.</t>
        </is>
      </c>
      <c r="E132" s="12" t="inlineStr">
        <is>
          <t>ae0342bf-d86a-440f-a7c6-d58057f3d562</t>
        </is>
      </c>
    </row>
    <row r="133" ht="45" customHeight="1">
      <c r="A133" s="12" t="inlineStr">
        <is>
          <t>Extra Stretch - Multiplication and Division</t>
        </is>
      </c>
      <c r="B133" s="12" t="inlineStr">
        <is>
          <t>Extra Stretch - Multiplication and Division</t>
        </is>
      </c>
      <c r="C133" s="13" t="inlineStr">
        <is>
          <t>Scaling Problems 1  [PM3.65]</t>
        </is>
      </c>
      <c r="D133" s="12" t="inlineStr">
        <is>
          <t>This nugget has learning material and questions covering the topic of Scaling Problems.</t>
        </is>
      </c>
      <c r="E133" s="12" t="inlineStr">
        <is>
          <t>4c7e82c3-01e9-4d14-acde-8607cc16404a</t>
        </is>
      </c>
    </row>
    <row r="134" ht="45" customHeight="1">
      <c r="A134" s="12" t="inlineStr">
        <is>
          <t>Extra Stretch - Multiplication and Division</t>
        </is>
      </c>
      <c r="B134" s="12" t="inlineStr">
        <is>
          <t>Extra Stretch - Multiplication and Division</t>
        </is>
      </c>
      <c r="C134" s="13" t="inlineStr">
        <is>
          <t>2-Digit: Dividing Using Partitioning (no Remainders) [PM3.60]</t>
        </is>
      </c>
      <c r="D134" s="12" t="inlineStr">
        <is>
          <t>This nugget has learning material and questions covering the topic of dividing using partitioning (without remainders)</t>
        </is>
      </c>
      <c r="E134" s="12" t="inlineStr">
        <is>
          <t>90439139-4294-44c1-8ab7-1d63dfa8d761</t>
        </is>
      </c>
    </row>
    <row r="135" ht="45" customHeight="1">
      <c r="A135" s="12" t="inlineStr">
        <is>
          <t>Extra Stretch - Multiplication and Division</t>
        </is>
      </c>
      <c r="B135" s="12" t="inlineStr">
        <is>
          <t>Extra Stretch - Multiplication and Division</t>
        </is>
      </c>
      <c r="C135" s="13" t="inlineStr">
        <is>
          <t>2-Digit: Dividing Using Partitioning (with Remainders) [PM3.61]</t>
        </is>
      </c>
      <c r="D135" s="12" t="inlineStr">
        <is>
          <t>This nugget has learning material and questions covering the topic of dividing using partitioning (with remainders).</t>
        </is>
      </c>
      <c r="E135" s="12" t="inlineStr">
        <is>
          <t>d4c571d7-068c-442a-ab9a-7986708c899e</t>
        </is>
      </c>
    </row>
    <row r="136" ht="45" customHeight="1">
      <c r="A136" s="12" t="inlineStr">
        <is>
          <t>Extra Stretch - Multiplication and Division</t>
        </is>
      </c>
      <c r="B136" s="12" t="inlineStr">
        <is>
          <t>Extra Stretch - Multiplication and Division</t>
        </is>
      </c>
      <c r="C136" s="13" t="inlineStr">
        <is>
          <t>Short Division 1 (No Remainders) [PM3.13]</t>
        </is>
      </c>
      <c r="D136" s="12" t="inlineStr">
        <is>
          <t>This nugget has learning material and questions covering the topic of short division  with no remainders.</t>
        </is>
      </c>
      <c r="E136" s="12" t="inlineStr">
        <is>
          <t>17e1145a-5b96-444a-aa7c-39ddb5bc028b</t>
        </is>
      </c>
    </row>
    <row r="137" ht="45" customHeight="1">
      <c r="A137" s="12" t="inlineStr">
        <is>
          <t>Extra Stretch - Multiplication and Division</t>
        </is>
      </c>
      <c r="B137" s="12" t="inlineStr">
        <is>
          <t>Extra Stretch - Multiplication and Division</t>
        </is>
      </c>
      <c r="C137" s="13" t="inlineStr">
        <is>
          <t>Short Division 2 (with Remainders) [PM3.14]</t>
        </is>
      </c>
      <c r="D137" s="12" t="inlineStr">
        <is>
          <t>This nugget has learning material and questions covering the topic of short division with remainders.</t>
        </is>
      </c>
      <c r="E137" s="12" t="inlineStr">
        <is>
          <t>519fa2c2-ea0e-4ab4-9f7a-216d7b3c7317</t>
        </is>
      </c>
    </row>
    <row r="138" ht="45" customHeight="1">
      <c r="A138" s="12" t="inlineStr">
        <is>
          <t>Extra Stretch - Multiplication and Division</t>
        </is>
      </c>
      <c r="B138" s="12" t="inlineStr">
        <is>
          <t>Extra Stretch - Multiplication and Division</t>
        </is>
      </c>
      <c r="C138" s="13" t="inlineStr">
        <is>
          <t>Multiplication and Division Practice 1 [PM3.15]</t>
        </is>
      </c>
      <c r="D138" s="12" t="inlineStr">
        <is>
          <t>This nugget has learning material and questions covering the topic of multiplication and division practice 1.</t>
        </is>
      </c>
      <c r="E138" s="12" t="inlineStr">
        <is>
          <t>5d76ac45-add9-4536-82ba-ab43e9ac0a22</t>
        </is>
      </c>
    </row>
    <row r="139" ht="45" customHeight="1">
      <c r="A139" s="12" t="inlineStr">
        <is>
          <t>Extra Stretch - Multiplication and Division</t>
        </is>
      </c>
      <c r="B139" s="12" t="inlineStr">
        <is>
          <t>Extra Stretch - Multiplication and Division</t>
        </is>
      </c>
      <c r="C139" s="13" t="inlineStr">
        <is>
          <t>Multiplication and Division Word Problems 1 [PM3.16]</t>
        </is>
      </c>
      <c r="D139" s="12" t="inlineStr">
        <is>
          <t>This nugget has learning material and questions covering the topic of multiplication and division word problems 1.</t>
        </is>
      </c>
      <c r="E139" s="12" t="inlineStr">
        <is>
          <t>ad91f1be-ceda-4896-855a-cb90a6dd62f6</t>
        </is>
      </c>
    </row>
    <row r="140" ht="45" customHeight="1">
      <c r="A140" s="12" t="inlineStr">
        <is>
          <t>Extra Stretch - Fractions</t>
        </is>
      </c>
      <c r="B140" s="12" t="inlineStr">
        <is>
          <t>Extra Stretch - Fractions</t>
        </is>
      </c>
      <c r="C140" s="13" t="inlineStr">
        <is>
          <t>Tenths [PM4.02]</t>
        </is>
      </c>
      <c r="D140" s="12" t="inlineStr">
        <is>
          <t>This nugget has learning material and questions covering the topic of tenths.</t>
        </is>
      </c>
      <c r="E140" s="12" t="inlineStr">
        <is>
          <t>47397517-8a44-4736-a774-970c90b45d28</t>
        </is>
      </c>
    </row>
    <row r="141" ht="45" customHeight="1">
      <c r="A141" s="12" t="inlineStr">
        <is>
          <t>Extra Stretch - Fractions</t>
        </is>
      </c>
      <c r="B141" s="12" t="inlineStr">
        <is>
          <t>Extra Stretch - Fractions</t>
        </is>
      </c>
      <c r="C141" s="13" t="inlineStr">
        <is>
          <t>Comparing and Ordering Fractions [PM4.03]</t>
        </is>
      </c>
      <c r="D141" s="12" t="inlineStr">
        <is>
          <t>This nugget has learning material and questions covering the topic of comparing and ordering fractions.</t>
        </is>
      </c>
      <c r="E141" s="12" t="inlineStr">
        <is>
          <t>f174b54f-8b43-44aa-bba0-7cad54124fb9</t>
        </is>
      </c>
    </row>
    <row r="142" ht="45" customHeight="1">
      <c r="A142" s="12" t="inlineStr">
        <is>
          <t>Extra Stretch - Fractions</t>
        </is>
      </c>
      <c r="B142" s="12" t="inlineStr">
        <is>
          <t>Extra Stretch - Fractions</t>
        </is>
      </c>
      <c r="C142" s="13" t="inlineStr">
        <is>
          <t>Adding and Subtracting Fractions [PM4.04]</t>
        </is>
      </c>
      <c r="D142" s="12" t="inlineStr">
        <is>
          <t>This nugget has learning material and questions covering the topic of adding and subtracting fractions.</t>
        </is>
      </c>
      <c r="E142" s="12" t="inlineStr">
        <is>
          <t>80f2e311-3668-42f4-9992-1cbaf9a21b9c</t>
        </is>
      </c>
    </row>
    <row r="143" ht="45" customHeight="1">
      <c r="A143" s="12" t="inlineStr">
        <is>
          <t>Extra Stretch - Fractions</t>
        </is>
      </c>
      <c r="B143" s="12" t="inlineStr">
        <is>
          <t>Extra Stretch - Fractions</t>
        </is>
      </c>
      <c r="C143" s="13" t="inlineStr">
        <is>
          <t>Finding Unit Fractions of Amounts [PM4.06]</t>
        </is>
      </c>
      <c r="D143" s="12" t="inlineStr">
        <is>
          <t>This nugget has learning material and questions covering the topic of finding unit fractions of an amount.</t>
        </is>
      </c>
      <c r="E143" s="12" t="inlineStr">
        <is>
          <t>c1e021e3-7f5f-48ea-8675-5c2970f52ecd</t>
        </is>
      </c>
    </row>
    <row r="144" ht="45" customHeight="1">
      <c r="A144" s="12" t="inlineStr">
        <is>
          <t>Extra Stretch - Fractions</t>
        </is>
      </c>
      <c r="B144" s="12" t="inlineStr">
        <is>
          <t>Extra Stretch - Fractions</t>
        </is>
      </c>
      <c r="C144" s="13" t="inlineStr">
        <is>
          <t>Finding Non-Unit Fractions of Amounts [PM4.07]</t>
        </is>
      </c>
      <c r="D144" s="12" t="inlineStr">
        <is>
          <t>This nugget has learning material and questions covering the topic of finding non-unit fractions of an amount.</t>
        </is>
      </c>
      <c r="E144" s="12" t="inlineStr">
        <is>
          <t>4c675bb7-54e9-47c4-8e71-74c4fecb8021</t>
        </is>
      </c>
    </row>
    <row r="145" ht="45" customHeight="1">
      <c r="A145" s="12" t="inlineStr">
        <is>
          <t>Extra Stretch - Fractions</t>
        </is>
      </c>
      <c r="B145" s="12" t="inlineStr">
        <is>
          <t>Extra Stretch - Fractions</t>
        </is>
      </c>
      <c r="C145" s="13" t="inlineStr">
        <is>
          <t>Finding Fractions of Amounts [PM4.08]</t>
        </is>
      </c>
      <c r="D145" s="12" t="inlineStr">
        <is>
          <t>This nugget has learning material and questions covering the topic of finding fractions of amounts.</t>
        </is>
      </c>
      <c r="E145" s="12" t="inlineStr">
        <is>
          <t>002401f5-e3e3-4411-80d7-b59804cee398</t>
        </is>
      </c>
    </row>
    <row r="146" ht="45" customHeight="1">
      <c r="A146" s="12" t="inlineStr">
        <is>
          <t>Extra Stretch - Measurement</t>
        </is>
      </c>
      <c r="B146" s="12" t="inlineStr">
        <is>
          <t>Extra Stretch - Measurement</t>
        </is>
      </c>
      <c r="C146" s="13" t="inlineStr">
        <is>
          <t>3-Digit: Units of Measure [PM5.01]</t>
        </is>
      </c>
      <c r="D146" s="12" t="inlineStr">
        <is>
          <t>This nugget has learning material and questions covering the topic of units of measure.</t>
        </is>
      </c>
      <c r="E146" s="12" t="inlineStr">
        <is>
          <t>caf87f0c-5b5a-4f62-98d8-fb89eeb443a5</t>
        </is>
      </c>
    </row>
    <row r="147" ht="45" customHeight="1">
      <c r="A147" s="12" t="inlineStr">
        <is>
          <t>Extra Stretch - Measurement</t>
        </is>
      </c>
      <c r="B147" s="12" t="inlineStr">
        <is>
          <t>Extra Stretch - Measurement</t>
        </is>
      </c>
      <c r="C147" s="13" t="inlineStr">
        <is>
          <t>3-Digit: Length [PM5.02]</t>
        </is>
      </c>
      <c r="D147" s="12" t="inlineStr">
        <is>
          <t>This nugget has learning material and questions covering the topic of length.</t>
        </is>
      </c>
      <c r="E147" s="12" t="inlineStr">
        <is>
          <t>bd1a0de5-d922-4653-8272-4a27ff92cdd3</t>
        </is>
      </c>
    </row>
    <row r="148" ht="45" customHeight="1">
      <c r="A148" s="12" t="inlineStr">
        <is>
          <t>Extra Stretch - Measurement</t>
        </is>
      </c>
      <c r="B148" s="12" t="inlineStr">
        <is>
          <t>Extra Stretch - Measurement</t>
        </is>
      </c>
      <c r="C148" s="13" t="inlineStr">
        <is>
          <t>3-Digit: Solving Length Problems [PM5.03]</t>
        </is>
      </c>
      <c r="D148" s="12" t="inlineStr">
        <is>
          <t>This nugget has learning material and questions covering the topic of solving length problems.</t>
        </is>
      </c>
      <c r="E148" s="12" t="inlineStr">
        <is>
          <t>a66e5a06-916a-4201-9dca-0a80edfba2fa</t>
        </is>
      </c>
    </row>
    <row r="149" ht="45" customHeight="1">
      <c r="A149" s="12" t="inlineStr">
        <is>
          <t>Extra Stretch - Measurement</t>
        </is>
      </c>
      <c r="B149" s="12" t="inlineStr">
        <is>
          <t>Extra Stretch - Measurement</t>
        </is>
      </c>
      <c r="C149" s="13" t="inlineStr">
        <is>
          <t>3-Digit: Mass and Weight [PM5.04]</t>
        </is>
      </c>
      <c r="D149" s="12" t="inlineStr">
        <is>
          <t>This nugget has learning material and questions covering the topic of mass and weight.</t>
        </is>
      </c>
      <c r="E149" s="12" t="inlineStr">
        <is>
          <t>8bd5a674-a1ec-4318-aa84-dcbe455fc336</t>
        </is>
      </c>
    </row>
    <row r="150" ht="45" customHeight="1">
      <c r="A150" s="12" t="inlineStr">
        <is>
          <t>Extra Stretch - Measurement</t>
        </is>
      </c>
      <c r="B150" s="12" t="inlineStr">
        <is>
          <t>Extra Stretch - Measurement</t>
        </is>
      </c>
      <c r="C150" s="13" t="inlineStr">
        <is>
          <t>3-Digit: Solving Mass Problems [PM5.05]</t>
        </is>
      </c>
      <c r="D150" s="12" t="inlineStr">
        <is>
          <t>This nugget has learning material and questions covering the topic of solving mass problems.</t>
        </is>
      </c>
      <c r="E150" s="12" t="inlineStr">
        <is>
          <t>a00a9464-0ad3-4827-bb96-153b0f9cdb91</t>
        </is>
      </c>
    </row>
    <row r="151" ht="45" customHeight="1">
      <c r="A151" s="12" t="inlineStr">
        <is>
          <t>Extra Stretch - Measurement</t>
        </is>
      </c>
      <c r="B151" s="12" t="inlineStr">
        <is>
          <t>Extra Stretch - Measurement</t>
        </is>
      </c>
      <c r="C151" s="13" t="inlineStr">
        <is>
          <t>3-Digit: Volume and Capacity [PM5.06]</t>
        </is>
      </c>
      <c r="D151" s="12" t="inlineStr">
        <is>
          <t>This nugget has learning material and questions covering the topic of volume and capacity.</t>
        </is>
      </c>
      <c r="E151" s="12" t="inlineStr">
        <is>
          <t>8638a59a-4d22-47e7-b17f-0943fea3e574</t>
        </is>
      </c>
    </row>
    <row r="152" ht="45" customHeight="1">
      <c r="A152" s="12" t="inlineStr">
        <is>
          <t>Extra Stretch - Measurement</t>
        </is>
      </c>
      <c r="B152" s="12" t="inlineStr">
        <is>
          <t>Extra Stretch - Measurement</t>
        </is>
      </c>
      <c r="C152" s="13" t="inlineStr">
        <is>
          <t>3-Digit: Solving Volume and Capacity Problems [PM5.07]</t>
        </is>
      </c>
      <c r="D152" s="12" t="inlineStr">
        <is>
          <t>This nugget has learning material and questions covering the topic of solving volume and capacity problems.</t>
        </is>
      </c>
      <c r="E152" s="12" t="inlineStr">
        <is>
          <t>f3be4af8-180e-4186-8e63-05373edef9ac</t>
        </is>
      </c>
    </row>
    <row r="153" ht="45" customHeight="1">
      <c r="A153" s="12" t="inlineStr">
        <is>
          <t>Extra Stretch - Measurement</t>
        </is>
      </c>
      <c r="B153" s="12" t="inlineStr">
        <is>
          <t>Extra Stretch - Measurement</t>
        </is>
      </c>
      <c r="C153" s="13" t="inlineStr">
        <is>
          <t>Measuring Temperature [PM5.38]</t>
        </is>
      </c>
      <c r="D153" s="12" t="inlineStr">
        <is>
          <t xml:space="preserve">This nugget has learning material and questions covering the topic of measuring temperature.
</t>
        </is>
      </c>
      <c r="E153" s="12" t="inlineStr">
        <is>
          <t>bd56a9e2-d718-49c1-a58f-fa3816313ae7</t>
        </is>
      </c>
    </row>
    <row r="154" ht="45" customHeight="1">
      <c r="A154" s="12" t="inlineStr">
        <is>
          <t>Extra Stretch - Measurement</t>
        </is>
      </c>
      <c r="B154" s="12" t="inlineStr">
        <is>
          <t>Extra Stretch - Measurement</t>
        </is>
      </c>
      <c r="C154" s="13" t="inlineStr">
        <is>
          <t>Calculating the Perimeter [PM5.09]</t>
        </is>
      </c>
      <c r="D154" s="12" t="inlineStr">
        <is>
          <t>This nugget has learning material and questions covering the topic of perimeter.</t>
        </is>
      </c>
      <c r="E154" s="12" t="inlineStr">
        <is>
          <t>4dff673a-5729-4c81-a8bd-d6c70a775867</t>
        </is>
      </c>
    </row>
    <row r="155" ht="45" customHeight="1">
      <c r="A155" s="12" t="inlineStr">
        <is>
          <t>Extra Stretch - Time</t>
        </is>
      </c>
      <c r="B155" s="12" t="inlineStr">
        <is>
          <t>Extra Stretch - Time</t>
        </is>
      </c>
      <c r="C155" s="13" t="inlineStr">
        <is>
          <t>Telling the Time to the Nearest 5 Minutes [PM7.04]</t>
        </is>
      </c>
      <c r="D155" s="12" t="inlineStr">
        <is>
          <t>This nugget has learning material and questions covering the topic of telling time to the nearest 5 minutes.</t>
        </is>
      </c>
      <c r="E155" s="12" t="inlineStr">
        <is>
          <t>8659d94c-b467-4edd-bc38-07d3b55e6605</t>
        </is>
      </c>
    </row>
    <row r="156" ht="45" customHeight="1">
      <c r="A156" s="12" t="inlineStr">
        <is>
          <t>Extra Stretch - Time</t>
        </is>
      </c>
      <c r="B156" s="12" t="inlineStr">
        <is>
          <t>Extra Stretch - Time</t>
        </is>
      </c>
      <c r="C156" s="13" t="inlineStr">
        <is>
          <t>Telling the Time to the Nearest 5 Minutes in Words [PM7.05]</t>
        </is>
      </c>
      <c r="D156" s="12" t="inlineStr">
        <is>
          <t>This nugget has learning material and questions covering the topic of telling time to the nearest 5 minutes in words.</t>
        </is>
      </c>
      <c r="E156" s="12" t="inlineStr">
        <is>
          <t>ac468731-031e-4d96-af81-f75a2f9b81d4</t>
        </is>
      </c>
    </row>
    <row r="157" ht="45" customHeight="1">
      <c r="A157" s="12" t="inlineStr">
        <is>
          <t>Extra Stretch - Time</t>
        </is>
      </c>
      <c r="B157" s="12" t="inlineStr">
        <is>
          <t>Extra Stretch - Time</t>
        </is>
      </c>
      <c r="C157" s="13" t="inlineStr">
        <is>
          <t>Telling the Time to the Nearest Minute [PM7.06]</t>
        </is>
      </c>
      <c r="D157" s="12" t="inlineStr">
        <is>
          <t>This nugget has learning material and questions covering the topic of telling time to the nearest minute.</t>
        </is>
      </c>
      <c r="E157" s="12" t="inlineStr">
        <is>
          <t>beb06285-bf3b-4871-9f7e-92b5026c1ee9</t>
        </is>
      </c>
    </row>
    <row r="158" ht="45" customHeight="1">
      <c r="A158" s="12" t="inlineStr">
        <is>
          <t>Extra Stretch - Time</t>
        </is>
      </c>
      <c r="B158" s="12" t="inlineStr">
        <is>
          <t>Extra Stretch - Time</t>
        </is>
      </c>
      <c r="C158" s="13" t="inlineStr">
        <is>
          <t>Roman Numerals (up to 20) [PM7.07]</t>
        </is>
      </c>
      <c r="D158" s="12" t="inlineStr">
        <is>
          <t>This nugget has learning material and questions covering the topic of Roman numerals.</t>
        </is>
      </c>
      <c r="E158" s="12" t="inlineStr">
        <is>
          <t>e4c0372c-355d-4772-b511-4405ef07a02d</t>
        </is>
      </c>
    </row>
    <row r="159" ht="45" customHeight="1">
      <c r="A159" s="12" t="inlineStr">
        <is>
          <t>Extra Stretch - Time</t>
        </is>
      </c>
      <c r="B159" s="12" t="inlineStr">
        <is>
          <t>Extra Stretch - Time</t>
        </is>
      </c>
      <c r="C159" s="13" t="inlineStr">
        <is>
          <t>Telling the Time with Roman Numerals [PM7.08]</t>
        </is>
      </c>
      <c r="D159" s="12" t="inlineStr">
        <is>
          <t>This nugget has learning material and questions covering the topic of telling the time with Roman numerals.</t>
        </is>
      </c>
      <c r="E159" s="12" t="inlineStr">
        <is>
          <t>736932c9-9297-4d6c-a1b8-9a3790a54cba</t>
        </is>
      </c>
    </row>
    <row r="160" ht="45" customHeight="1">
      <c r="A160" s="12" t="inlineStr">
        <is>
          <t>Extra Stretch - Time</t>
        </is>
      </c>
      <c r="B160" s="12" t="inlineStr">
        <is>
          <t>Extra Stretch - Time</t>
        </is>
      </c>
      <c r="C160" s="13" t="inlineStr">
        <is>
          <t>12 Hour and 24 Hour Clocks [PM7.09]</t>
        </is>
      </c>
      <c r="D160" s="12" t="inlineStr">
        <is>
          <t>This nugget has learning material and questions covering the topic of 12 hour and 24 hour clocks.</t>
        </is>
      </c>
      <c r="E160" s="12" t="inlineStr">
        <is>
          <t>4cdc49be-44a2-402c-bb5d-f613ced5e7db</t>
        </is>
      </c>
    </row>
    <row r="161" ht="45" customHeight="1">
      <c r="A161" s="12" t="inlineStr">
        <is>
          <t>Extra Stretch - Time</t>
        </is>
      </c>
      <c r="B161" s="12" t="inlineStr">
        <is>
          <t>Extra Stretch - Time</t>
        </is>
      </c>
      <c r="C161" s="13" t="inlineStr">
        <is>
          <t>Finding the Duration [PM7.11]</t>
        </is>
      </c>
      <c r="D161" s="12" t="inlineStr">
        <is>
          <t>This nugget has learning material and questions covering the topic of finding the duration.</t>
        </is>
      </c>
      <c r="E161" s="12" t="inlineStr">
        <is>
          <t>08017356-82c3-4a9f-8192-f7d7716f72ce</t>
        </is>
      </c>
    </row>
    <row r="162" ht="45" customHeight="1">
      <c r="A162" s="12" t="inlineStr">
        <is>
          <t>Extra Stretch - Time</t>
        </is>
      </c>
      <c r="B162" s="12" t="inlineStr">
        <is>
          <t>Extra Stretch - Time</t>
        </is>
      </c>
      <c r="C162" s="13" t="inlineStr">
        <is>
          <t>Start and End Times [PM7.12]</t>
        </is>
      </c>
      <c r="D162" s="12" t="inlineStr">
        <is>
          <t>This nugget has learning material and questions covering the topic of start and end times.</t>
        </is>
      </c>
      <c r="E162" s="12" t="inlineStr">
        <is>
          <t>49c251ba-59c6-4855-b695-ea18defc5bda</t>
        </is>
      </c>
    </row>
    <row r="163" ht="45" customHeight="1">
      <c r="A163" s="12" t="inlineStr">
        <is>
          <t>Extra Stretch - Time</t>
        </is>
      </c>
      <c r="B163" s="12" t="inlineStr">
        <is>
          <t>Extra Stretch - Time</t>
        </is>
      </c>
      <c r="C163" s="13" t="inlineStr">
        <is>
          <t>Nets of Shapes [PM8.03]</t>
        </is>
      </c>
      <c r="D163" s="12" t="inlineStr">
        <is>
          <t>This nugget has learning material and questions covering the topic of nets of shapes.</t>
        </is>
      </c>
      <c r="E163" s="12" t="inlineStr">
        <is>
          <t>9d34a4c0-c653-4a69-b84f-94707b5587a9</t>
        </is>
      </c>
    </row>
    <row r="164" ht="45" customHeight="1">
      <c r="A164" s="12" t="inlineStr">
        <is>
          <t>Extra Stretch - Geometry</t>
        </is>
      </c>
      <c r="B164" s="12" t="inlineStr">
        <is>
          <t>Extra Stretch - Geometry</t>
        </is>
      </c>
      <c r="C164" s="13" t="inlineStr">
        <is>
          <t>Angles in Turns 1 [PM8.04]</t>
        </is>
      </c>
      <c r="D164" s="12" t="inlineStr">
        <is>
          <t>This nugget has learning material and questions covering the topic of angles in turns.</t>
        </is>
      </c>
      <c r="E164" s="12" t="inlineStr">
        <is>
          <t>dcd04a02-8756-445f-a235-06ba09e18280</t>
        </is>
      </c>
    </row>
    <row r="165" ht="45" customHeight="1">
      <c r="A165" s="12" t="inlineStr">
        <is>
          <t>Extra Stretch - Geometry</t>
        </is>
      </c>
      <c r="B165" s="12" t="inlineStr">
        <is>
          <t>Extra Stretch - Geometry</t>
        </is>
      </c>
      <c r="C165" s="13" t="inlineStr">
        <is>
          <t>Identifying Angles [PM8.05]</t>
        </is>
      </c>
      <c r="D165" s="12" t="inlineStr">
        <is>
          <t>This nugget has learning material and questions covering the topic of identifying angles.</t>
        </is>
      </c>
      <c r="E165" s="12" t="inlineStr">
        <is>
          <t>4f29f335-d336-4e91-ac67-4a6c0405931e</t>
        </is>
      </c>
    </row>
    <row r="166" ht="45" customHeight="1">
      <c r="A166" s="12" t="inlineStr">
        <is>
          <t>Extra Stretch - Geometry</t>
        </is>
      </c>
      <c r="B166" s="12" t="inlineStr">
        <is>
          <t>Extra Stretch - Geometry</t>
        </is>
      </c>
      <c r="C166" s="13" t="inlineStr">
        <is>
          <t>Identifying Lines [PM8.06]</t>
        </is>
      </c>
      <c r="D166" s="12" t="inlineStr">
        <is>
          <t>This nugget has learning material and questions covering the topic of identifying lines.</t>
        </is>
      </c>
      <c r="E166" s="12" t="inlineStr">
        <is>
          <t>1e2f06dd-8e56-4983-9428-87b7ff690331</t>
        </is>
      </c>
    </row>
    <row r="167" ht="45" customHeight="1">
      <c r="A167" s="12" t="inlineStr">
        <is>
          <t>Extra Stretch - Statistics</t>
        </is>
      </c>
      <c r="B167" s="12" t="inlineStr">
        <is>
          <t>Extra Stretch - Statistics</t>
        </is>
      </c>
      <c r="C167" s="13" t="inlineStr">
        <is>
          <t>Tables 2 [PM9.02]</t>
        </is>
      </c>
      <c r="D167" s="12" t="inlineStr">
        <is>
          <t>This nugget has learning material and questions covering the topic of tables.</t>
        </is>
      </c>
      <c r="E167" s="12" t="inlineStr">
        <is>
          <t>03a20295-fbe3-470e-9c62-40cb0fa38666</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80"/>
  <sheetViews>
    <sheetView showGridLines="0" workbookViewId="0">
      <selection activeCell="A1" sqref="A1"/>
    </sheetView>
  </sheetViews>
  <sheetFormatPr baseColWidth="8" defaultRowHeight="15"/>
  <cols>
    <col width="47"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2242a6d8-ac36-40c6-89c9-122ddd0b5e0d</t>
        </is>
      </c>
    </row>
    <row r="3">
      <c r="A3" s="2" t="inlineStr">
        <is>
          <t>Mathematics: Grade 4 (SA)</t>
        </is>
      </c>
      <c r="D3" s="3" t="inlineStr">
        <is>
          <t>Last updated: 17 July 2026</t>
        </is>
      </c>
    </row>
    <row r="4">
      <c r="A4" s="4" t="inlineStr">
        <is>
          <t>19 Topics   ·   19 Subtopics   ·   173 Nuggets   ·   9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and Place Value [PMSA0.17]</t>
        </is>
      </c>
      <c r="D8" s="12" t="inlineStr"/>
      <c r="E8" s="12" t="inlineStr">
        <is>
          <t>109dcde7-d9ee-4ab5-a4fe-d04dbbdcf891</t>
        </is>
      </c>
    </row>
    <row r="9" ht="45" customHeight="1">
      <c r="A9" s="12" t="inlineStr">
        <is>
          <t>Diagnostics</t>
        </is>
      </c>
      <c r="B9" s="12" t="inlineStr">
        <is>
          <t>Diagnostics</t>
        </is>
      </c>
      <c r="C9" s="13" t="inlineStr">
        <is>
          <t>Diagnostic: Addition and Subtraction [PMSA0.18]</t>
        </is>
      </c>
      <c r="D9" s="12" t="inlineStr"/>
      <c r="E9" s="12" t="inlineStr">
        <is>
          <t>45417052-a926-4210-b626-d202f7663a2b</t>
        </is>
      </c>
    </row>
    <row r="10" ht="45" customHeight="1">
      <c r="A10" s="12" t="inlineStr">
        <is>
          <t>Diagnostics</t>
        </is>
      </c>
      <c r="B10" s="12" t="inlineStr">
        <is>
          <t>Diagnostics</t>
        </is>
      </c>
      <c r="C10" s="13" t="inlineStr">
        <is>
          <t>Diagnostic: Times Table and Division Facts [PMSA0.19]</t>
        </is>
      </c>
      <c r="D10" s="12" t="inlineStr"/>
      <c r="E10" s="12" t="inlineStr">
        <is>
          <t>de519664-39a2-47ab-b8da-25e4db7f7b0c</t>
        </is>
      </c>
    </row>
    <row r="11" ht="45" customHeight="1">
      <c r="A11" s="12" t="inlineStr">
        <is>
          <t>Diagnostics</t>
        </is>
      </c>
      <c r="B11" s="12" t="inlineStr">
        <is>
          <t>Diagnostics</t>
        </is>
      </c>
      <c r="C11" s="13" t="inlineStr">
        <is>
          <t>Diagnostic: Multiplication and Division [PMSA0.20]</t>
        </is>
      </c>
      <c r="D11" s="12" t="inlineStr"/>
      <c r="E11" s="12" t="inlineStr">
        <is>
          <t>818b8091-58d1-4220-8cb5-5766abaf0f91</t>
        </is>
      </c>
    </row>
    <row r="12" ht="45" customHeight="1">
      <c r="A12" s="12" t="inlineStr">
        <is>
          <t>Diagnostics</t>
        </is>
      </c>
      <c r="B12" s="12" t="inlineStr">
        <is>
          <t>Diagnostics</t>
        </is>
      </c>
      <c r="C12" s="13" t="inlineStr">
        <is>
          <t>Diagnostic: Fractions [PMSA0.21]</t>
        </is>
      </c>
      <c r="D12" s="12" t="inlineStr"/>
      <c r="E12" s="12" t="inlineStr">
        <is>
          <t>d725bd3b-9b59-45c3-909d-230ba98a6633</t>
        </is>
      </c>
    </row>
    <row r="13" ht="45" customHeight="1">
      <c r="A13" s="12" t="inlineStr">
        <is>
          <t>Diagnostics</t>
        </is>
      </c>
      <c r="B13" s="12" t="inlineStr">
        <is>
          <t>Diagnostics</t>
        </is>
      </c>
      <c r="C13" s="13" t="inlineStr">
        <is>
          <t>Diagnostic: Measurement [PMSA0.22]</t>
        </is>
      </c>
      <c r="D13" s="12" t="inlineStr"/>
      <c r="E13" s="12" t="inlineStr">
        <is>
          <t>f499ea48-461d-4160-8a9f-ad4a4452ebbb</t>
        </is>
      </c>
    </row>
    <row r="14" ht="45" customHeight="1">
      <c r="A14" s="12" t="inlineStr">
        <is>
          <t>Diagnostics</t>
        </is>
      </c>
      <c r="B14" s="12" t="inlineStr">
        <is>
          <t>Diagnostics</t>
        </is>
      </c>
      <c r="C14" s="13" t="inlineStr">
        <is>
          <t>Diagnostic: Geometry [PMSA0.23]</t>
        </is>
      </c>
      <c r="D14" s="12" t="inlineStr"/>
      <c r="E14" s="12" t="inlineStr">
        <is>
          <t>80b3b98f-84b0-4900-99a0-f269ca319742</t>
        </is>
      </c>
    </row>
    <row r="15" ht="45" customHeight="1">
      <c r="A15" s="12" t="inlineStr">
        <is>
          <t>Diagnostics</t>
        </is>
      </c>
      <c r="B15" s="12" t="inlineStr">
        <is>
          <t>Diagnostics</t>
        </is>
      </c>
      <c r="C15" s="13" t="inlineStr">
        <is>
          <t>Diagnostic: Time [PMSA0.24]</t>
        </is>
      </c>
      <c r="D15" s="12" t="inlineStr"/>
      <c r="E15" s="12" t="inlineStr">
        <is>
          <t>eff8746b-b03a-4adf-8cf1-9d98eece64e9</t>
        </is>
      </c>
    </row>
    <row r="16" ht="45" customHeight="1">
      <c r="A16" s="12" t="inlineStr">
        <is>
          <t>Diagnostics</t>
        </is>
      </c>
      <c r="B16" s="12" t="inlineStr">
        <is>
          <t>Diagnostics</t>
        </is>
      </c>
      <c r="C16" s="13" t="inlineStr">
        <is>
          <t>Diagnostic: Statistics [PMSA0.25]</t>
        </is>
      </c>
      <c r="D16" s="12" t="inlineStr"/>
      <c r="E16" s="12" t="inlineStr">
        <is>
          <t>8319858a-00f4-4b36-951c-b069d8286431</t>
        </is>
      </c>
    </row>
    <row r="17" ht="45" customHeight="1">
      <c r="A17" s="12" t="inlineStr">
        <is>
          <t>Number and Place Value</t>
        </is>
      </c>
      <c r="B17" s="12" t="inlineStr">
        <is>
          <t>Number and Place Value</t>
        </is>
      </c>
      <c r="C17" s="13" t="inlineStr">
        <is>
          <t>Reading and Writing Numbers up to 1000 [PM1.11]</t>
        </is>
      </c>
      <c r="D17" s="12" t="inlineStr">
        <is>
          <t>This nugget has learning material and questions covering the topic of reading and and writing numbers up to 1000.</t>
        </is>
      </c>
      <c r="E17" s="12" t="inlineStr">
        <is>
          <t>133d7282-05ac-4000-a065-78f350012340</t>
        </is>
      </c>
    </row>
    <row r="18" ht="45" customHeight="1">
      <c r="A18" s="12" t="inlineStr">
        <is>
          <t>Number and Place Value</t>
        </is>
      </c>
      <c r="B18" s="12" t="inlineStr">
        <is>
          <t>Number and Place Value</t>
        </is>
      </c>
      <c r="C18" s="13" t="inlineStr">
        <is>
          <t>3-Digit: Recognising Place Value [PM1.05]</t>
        </is>
      </c>
      <c r="D18" s="12" t="inlineStr">
        <is>
          <t>This nugget has learning material and questions covering the topic of recognising place value.</t>
        </is>
      </c>
      <c r="E18" s="12" t="inlineStr">
        <is>
          <t>935d5cea-5386-43a3-8a8c-e38a8199e2d2</t>
        </is>
      </c>
    </row>
    <row r="19" ht="45" customHeight="1">
      <c r="A19" s="12" t="inlineStr">
        <is>
          <t>Number and Place Value</t>
        </is>
      </c>
      <c r="B19" s="12" t="inlineStr">
        <is>
          <t>Number and Place Value</t>
        </is>
      </c>
      <c r="C19" s="13" t="inlineStr">
        <is>
          <t>3-Digit: Representing Numbers up to 1000 [PM1.06]</t>
        </is>
      </c>
      <c r="D19" s="12" t="inlineStr">
        <is>
          <t>This nugget has learning material and questions covering the topic of representing numbers.</t>
        </is>
      </c>
      <c r="E19" s="12" t="inlineStr">
        <is>
          <t>1a2f532c-a380-4dd4-aaef-15f72e483bb8</t>
        </is>
      </c>
    </row>
    <row r="20" ht="45" customHeight="1">
      <c r="A20" s="12" t="inlineStr">
        <is>
          <t>Number and Place Value</t>
        </is>
      </c>
      <c r="B20" s="12" t="inlineStr">
        <is>
          <t>Number and Place Value</t>
        </is>
      </c>
      <c r="C20" s="13" t="inlineStr">
        <is>
          <t>Number Lines to 1000 [PM1.37]</t>
        </is>
      </c>
      <c r="D20" s="12" t="inlineStr">
        <is>
          <t>This nugget has learning material and questions covering the topic of Number Lines to 1000.</t>
        </is>
      </c>
      <c r="E20" s="12" t="inlineStr">
        <is>
          <t>8e9c572a-80c8-473c-8173-3bda98f283ca</t>
        </is>
      </c>
    </row>
    <row r="21" ht="45" customHeight="1">
      <c r="A21" s="12" t="inlineStr">
        <is>
          <t>Number and Place Value</t>
        </is>
      </c>
      <c r="B21" s="12" t="inlineStr">
        <is>
          <t>Number and Place Value</t>
        </is>
      </c>
      <c r="C21" s="13" t="inlineStr">
        <is>
          <t>3-Digit: Comparing Numbers with Greater Than and Less Than Symbols &lt;&gt; [PM1.09]</t>
        </is>
      </c>
      <c r="D21" s="12" t="inlineStr">
        <is>
          <t>This nugget has learning material and questions covering the topic of comparing numbers with greater than and less than symbols &lt;&gt;.</t>
        </is>
      </c>
      <c r="E21" s="12" t="inlineStr">
        <is>
          <t>942b86c1-e426-48ec-aa4f-7d1e6c23126c</t>
        </is>
      </c>
    </row>
    <row r="22" ht="45" customHeight="1">
      <c r="A22" s="12" t="inlineStr">
        <is>
          <t>Number and Place Value</t>
        </is>
      </c>
      <c r="B22" s="12" t="inlineStr">
        <is>
          <t>Number and Place Value</t>
        </is>
      </c>
      <c r="C22" s="13" t="inlineStr">
        <is>
          <t>Place Value in 4 Digit Numbers [PM1.20]</t>
        </is>
      </c>
      <c r="D22" s="12" t="inlineStr">
        <is>
          <t>This nugget has learning material and questions covering the topic of place value in a four-digit numbers.</t>
        </is>
      </c>
      <c r="E22" s="12" t="inlineStr">
        <is>
          <t>cec31f0d-f6ed-47b9-8da8-9f7d2160bf5d</t>
        </is>
      </c>
    </row>
    <row r="23" ht="45" customHeight="1">
      <c r="A23" s="12" t="inlineStr">
        <is>
          <t>Number and Place Value</t>
        </is>
      </c>
      <c r="B23" s="12" t="inlineStr">
        <is>
          <t>Number and Place Value</t>
        </is>
      </c>
      <c r="C23" s="13" t="inlineStr">
        <is>
          <t>3-Digit: Finding 10 More or 10 Less [PM1.07]</t>
        </is>
      </c>
      <c r="D23" s="12" t="inlineStr">
        <is>
          <t>This nugget has learning material and questions covering the topic of finding 10 more or 10 less.</t>
        </is>
      </c>
      <c r="E23" s="12" t="inlineStr">
        <is>
          <t>d168d72f-8038-4951-9b32-a42a4c8807dd</t>
        </is>
      </c>
    </row>
    <row r="24" ht="45" customHeight="1">
      <c r="A24" s="12" t="inlineStr">
        <is>
          <t>Number and Place Value</t>
        </is>
      </c>
      <c r="B24" s="12" t="inlineStr">
        <is>
          <t>Number and Place Value</t>
        </is>
      </c>
      <c r="C24" s="13" t="inlineStr">
        <is>
          <t>Finding 100 More or 100 Less [PM1.08]</t>
        </is>
      </c>
      <c r="D24" s="12" t="inlineStr">
        <is>
          <t>This nugget has learning material and questions covering the topic of finding 100 more or 100 less.</t>
        </is>
      </c>
      <c r="E24" s="12" t="inlineStr">
        <is>
          <t>ac875e01-7844-4d69-b7e1-77515f003c75</t>
        </is>
      </c>
    </row>
    <row r="25" ht="45" customHeight="1">
      <c r="A25" s="12" t="inlineStr">
        <is>
          <t>Number and Place Value</t>
        </is>
      </c>
      <c r="B25" s="12" t="inlineStr">
        <is>
          <t>Number and Place Value</t>
        </is>
      </c>
      <c r="C25" s="13" t="inlineStr">
        <is>
          <t>Finding 1000 More or 1000 Less [PM1.33]</t>
        </is>
      </c>
      <c r="D25" s="12" t="inlineStr">
        <is>
          <t>This nugget has learning material and questions covering the topic of finding 1000 more or less.</t>
        </is>
      </c>
      <c r="E25" s="12" t="inlineStr">
        <is>
          <t>94a5c9e8-218d-4e98-8ce7-7966048a0b02</t>
        </is>
      </c>
    </row>
    <row r="26" ht="45" customHeight="1">
      <c r="A26" s="12" t="inlineStr">
        <is>
          <t>Number and Place Value</t>
        </is>
      </c>
      <c r="B26" s="12" t="inlineStr">
        <is>
          <t>Number and Place Value</t>
        </is>
      </c>
      <c r="C26" s="13" t="inlineStr">
        <is>
          <t>Rounding to the Nearest 10, 100 and 1000 [PM1.23]</t>
        </is>
      </c>
      <c r="D26" s="12" t="inlineStr">
        <is>
          <t>This nugget has learning material and questions covering the topic of rounding to the nearest 10, 100 or 1000.</t>
        </is>
      </c>
      <c r="E26" s="12" t="inlineStr">
        <is>
          <t>4004ec5f-9f54-496d-9539-a6e674e477f8</t>
        </is>
      </c>
    </row>
    <row r="27" ht="45" customHeight="1">
      <c r="A27" s="12" t="inlineStr">
        <is>
          <t>Number and Place Value</t>
        </is>
      </c>
      <c r="B27" s="12" t="inlineStr">
        <is>
          <t>Number and Place Value</t>
        </is>
      </c>
      <c r="C27" s="13" t="inlineStr">
        <is>
          <t>Counting in Multiples of 25 [PM1.15]</t>
        </is>
      </c>
      <c r="D27" s="12" t="inlineStr">
        <is>
          <t>This nugget has learning material and questions covering the topic of counting in multiples of 25.</t>
        </is>
      </c>
      <c r="E27" s="12" t="inlineStr">
        <is>
          <t>b9561f73-9122-475e-8263-456bc71dfa28</t>
        </is>
      </c>
    </row>
    <row r="28" ht="45" customHeight="1">
      <c r="A28" s="12" t="inlineStr">
        <is>
          <t>Number and Place Value</t>
        </is>
      </c>
      <c r="B28" s="12" t="inlineStr">
        <is>
          <t>Number and Place Value</t>
        </is>
      </c>
      <c r="C28" s="13" t="inlineStr">
        <is>
          <t>Counting in Multiples of 50 [PM1.03]</t>
        </is>
      </c>
      <c r="D28" s="12" t="inlineStr">
        <is>
          <t>This nugget has learning material and questions covering the topic of counting in multiples of 50.</t>
        </is>
      </c>
      <c r="E28" s="12" t="inlineStr">
        <is>
          <t>3d38f71e-a596-4e8d-a22c-5cda41bb0a20</t>
        </is>
      </c>
    </row>
    <row r="29" ht="45" customHeight="1">
      <c r="A29" s="12" t="inlineStr">
        <is>
          <t>Number and Place Value</t>
        </is>
      </c>
      <c r="B29" s="12" t="inlineStr">
        <is>
          <t>Number and Place Value</t>
        </is>
      </c>
      <c r="C29" s="13" t="inlineStr">
        <is>
          <t>Counting in Multiples of 100 [PM1.04]</t>
        </is>
      </c>
      <c r="D29" s="12" t="inlineStr">
        <is>
          <t>This nugget has learning material and questions covering the topic of counting in multiples of 100.</t>
        </is>
      </c>
      <c r="E29" s="12" t="inlineStr">
        <is>
          <t>9e969548-09b6-42b7-9d10-c287a7a26046</t>
        </is>
      </c>
    </row>
    <row r="30" ht="45" customHeight="1">
      <c r="A30" s="12" t="inlineStr">
        <is>
          <t>Number and Place Value</t>
        </is>
      </c>
      <c r="B30" s="12" t="inlineStr">
        <is>
          <t>Number and Place Value</t>
        </is>
      </c>
      <c r="C30" s="13" t="inlineStr">
        <is>
          <t>Counting in Multiples of 1000 [PM1.16]</t>
        </is>
      </c>
      <c r="D30" s="12" t="inlineStr">
        <is>
          <t>This nugget has learning material and questions covering the topic of counting in multiples of 1000.</t>
        </is>
      </c>
      <c r="E30" s="12" t="inlineStr">
        <is>
          <t>5d4d231d-b1ac-40a4-9942-71f985273fb4</t>
        </is>
      </c>
    </row>
    <row r="31" ht="45" customHeight="1">
      <c r="A31" s="12" t="inlineStr">
        <is>
          <t>Number and Place Value</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Addition and Subtraction</t>
        </is>
      </c>
      <c r="B32" s="12" t="inlineStr">
        <is>
          <t>Addition and Subtraction</t>
        </is>
      </c>
      <c r="C32" s="13" t="inlineStr">
        <is>
          <t>3-Digit: Adding and Subtracting 1s [PM2.01]</t>
        </is>
      </c>
      <c r="D32" s="12" t="inlineStr">
        <is>
          <t>This nugget has learning material and questions covering the topic of adding and subtracting 1s.</t>
        </is>
      </c>
      <c r="E32" s="12" t="inlineStr">
        <is>
          <t>78fc0823-3497-4f1d-bf80-1dc43ccbd925</t>
        </is>
      </c>
    </row>
    <row r="33" ht="45" customHeight="1">
      <c r="A33" s="12" t="inlineStr">
        <is>
          <t>Addition and Subtraction</t>
        </is>
      </c>
      <c r="B33" s="12" t="inlineStr">
        <is>
          <t>Addition and Subtraction</t>
        </is>
      </c>
      <c r="C33" s="13" t="inlineStr">
        <is>
          <t>3-Digit: Adding and Subtracting 10s [PM2.02]</t>
        </is>
      </c>
      <c r="D33" s="12" t="inlineStr">
        <is>
          <t>This nugget has learning material and questions covering the topic of adding and subtracting 10s.</t>
        </is>
      </c>
      <c r="E33" s="12" t="inlineStr">
        <is>
          <t>bff83d3b-223c-4b70-96f1-633f25bc714d</t>
        </is>
      </c>
    </row>
    <row r="34" ht="45" customHeight="1">
      <c r="A34" s="12" t="inlineStr">
        <is>
          <t>Addition and Subtraction</t>
        </is>
      </c>
      <c r="B34" s="12" t="inlineStr">
        <is>
          <t>Addition and Subtraction</t>
        </is>
      </c>
      <c r="C34" s="13" t="inlineStr">
        <is>
          <t>3-Digit: Adding and Subtracting 100s [PM2.03]</t>
        </is>
      </c>
      <c r="D34" s="12" t="inlineStr">
        <is>
          <t xml:space="preserve">This nugget has learning material and questions covering the topic of adding and subtracting 100s. </t>
        </is>
      </c>
      <c r="E34" s="12" t="inlineStr">
        <is>
          <t>b45e1fdf-519b-4b60-ace7-8de9d497ca90</t>
        </is>
      </c>
    </row>
    <row r="35" ht="45" customHeight="1">
      <c r="A35" s="12" t="inlineStr">
        <is>
          <t>Addition and Subtraction</t>
        </is>
      </c>
      <c r="B35" s="12" t="inlineStr">
        <is>
          <t>Addition and Subtraction</t>
        </is>
      </c>
      <c r="C35" s="13" t="inlineStr">
        <is>
          <t>3-Digit: Column Addition (no Exchanging) [PM2.04]</t>
        </is>
      </c>
      <c r="D35" s="12" t="inlineStr">
        <is>
          <t>This nugget has learning material and questions covering the topic of column addition with no exchanging.</t>
        </is>
      </c>
      <c r="E35" s="12" t="inlineStr">
        <is>
          <t>39121f9d-a158-4ca5-af82-cc9be478e0a4</t>
        </is>
      </c>
    </row>
    <row r="36" ht="45" customHeight="1">
      <c r="A36" s="12" t="inlineStr">
        <is>
          <t>Addition and Subtraction</t>
        </is>
      </c>
      <c r="B36" s="12" t="inlineStr">
        <is>
          <t>Addition and Subtraction</t>
        </is>
      </c>
      <c r="C36" s="13" t="inlineStr">
        <is>
          <t>3-Digit: Column Addition (with Exchanging) [PM2.05]</t>
        </is>
      </c>
      <c r="D36" s="12" t="inlineStr">
        <is>
          <t>This nugget has learning material and questions covering the topic of column addition with exchanging.</t>
        </is>
      </c>
      <c r="E36" s="12" t="inlineStr">
        <is>
          <t>e525c8b2-791b-4d2a-abfd-1f65105ea439</t>
        </is>
      </c>
    </row>
    <row r="37" ht="45" customHeight="1">
      <c r="A37" s="12" t="inlineStr">
        <is>
          <t>Addition and Subtraction</t>
        </is>
      </c>
      <c r="B37" s="12" t="inlineStr">
        <is>
          <t>Addition and Subtraction</t>
        </is>
      </c>
      <c r="C37" s="13" t="inlineStr">
        <is>
          <t>3-Digit: Column Subtraction (no Exchanging) [PM2.06]</t>
        </is>
      </c>
      <c r="D37" s="12" t="inlineStr">
        <is>
          <t>This nugget has learning material and questions covering the topic of column subtraction without exchanging.</t>
        </is>
      </c>
      <c r="E37" s="12" t="inlineStr">
        <is>
          <t>f453c018-50de-4508-9a41-f325ca7a5a71</t>
        </is>
      </c>
    </row>
    <row r="38" ht="45" customHeight="1">
      <c r="A38" s="12" t="inlineStr">
        <is>
          <t>Addition and Subtraction</t>
        </is>
      </c>
      <c r="B38" s="12" t="inlineStr">
        <is>
          <t>Addition and Subtraction</t>
        </is>
      </c>
      <c r="C38" s="13" t="inlineStr">
        <is>
          <t>3-Digit: Column Subtraction (with Exchanging) [PM2.07]</t>
        </is>
      </c>
      <c r="D38" s="12" t="inlineStr">
        <is>
          <t>This nugget has learning material and questions covering the topic of column subtraction with exchanging.</t>
        </is>
      </c>
      <c r="E38" s="12" t="inlineStr">
        <is>
          <t>08b22767-8abe-48a1-a8d8-9bec31dc09ac</t>
        </is>
      </c>
    </row>
    <row r="39" ht="45" customHeight="1">
      <c r="A39" s="12" t="inlineStr">
        <is>
          <t>Addition and Subtraction</t>
        </is>
      </c>
      <c r="B39" s="12" t="inlineStr">
        <is>
          <t>Addition and Subtraction</t>
        </is>
      </c>
      <c r="C39" s="13" t="inlineStr">
        <is>
          <t>3-Digit: Addition and Subtraction Practice 1 [PM2.08]</t>
        </is>
      </c>
      <c r="D39" s="12" t="inlineStr">
        <is>
          <t>This nugget has learning material and questions covering the topic of addition and subtraction practice 1.</t>
        </is>
      </c>
      <c r="E39" s="12" t="inlineStr">
        <is>
          <t>ac49aa59-3cd8-47e6-9f74-8f1291a54b8e</t>
        </is>
      </c>
    </row>
    <row r="40" ht="45" customHeight="1">
      <c r="A40" s="12" t="inlineStr">
        <is>
          <t>Addition and Subtraction</t>
        </is>
      </c>
      <c r="B40" s="12" t="inlineStr">
        <is>
          <t>Addition and Subtraction</t>
        </is>
      </c>
      <c r="C40" s="13" t="inlineStr">
        <is>
          <t>3-Digit: Addition and Subtraction Word Problems 1 [PM2.09]</t>
        </is>
      </c>
      <c r="D40" s="12" t="inlineStr">
        <is>
          <t>This nugget has learning material and questions covering the topic of addition and subtraction word problems 1.</t>
        </is>
      </c>
      <c r="E40" s="12" t="inlineStr">
        <is>
          <t>d381daf4-71fa-4d10-8cde-be3f87f45467</t>
        </is>
      </c>
    </row>
    <row r="41" ht="45" customHeight="1">
      <c r="A41" s="12" t="inlineStr">
        <is>
          <t>Addition and Subtraction</t>
        </is>
      </c>
      <c r="B41" s="12" t="inlineStr">
        <is>
          <t>Addition and Subtraction</t>
        </is>
      </c>
      <c r="C41" s="13" t="inlineStr">
        <is>
          <t>Estimating Using Rounding [PM2.11]</t>
        </is>
      </c>
      <c r="D41" s="12" t="inlineStr">
        <is>
          <t>This nugget has learning material and questions covering the topic of estimating using rounding.</t>
        </is>
      </c>
      <c r="E41" s="12" t="inlineStr">
        <is>
          <t>494c4651-84c8-4816-bc51-6437e6468c11</t>
        </is>
      </c>
    </row>
    <row r="42" ht="45" customHeight="1">
      <c r="A42" s="12" t="inlineStr">
        <is>
          <t>Addition and Subtraction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Times Table and Division Facts</t>
        </is>
      </c>
      <c r="B43" s="12" t="inlineStr">
        <is>
          <t>Times Table and Division Facts</t>
        </is>
      </c>
      <c r="C43" s="13" t="inlineStr">
        <is>
          <t>Multiplying by 2 [PM10.05]</t>
        </is>
      </c>
      <c r="D43" s="12" t="inlineStr">
        <is>
          <t>This nugget has learning material and questions covering the topic of multiplying by 2.</t>
        </is>
      </c>
      <c r="E43" s="12" t="inlineStr">
        <is>
          <t>9a532771-c714-45bb-a91e-f1eca99ee5cf</t>
        </is>
      </c>
    </row>
    <row r="44" ht="45" customHeight="1">
      <c r="A44" s="12" t="inlineStr">
        <is>
          <t>Times Table and Division Facts</t>
        </is>
      </c>
      <c r="B44" s="12" t="inlineStr">
        <is>
          <t>Times Table and Division Facts</t>
        </is>
      </c>
      <c r="C44" s="13" t="inlineStr">
        <is>
          <t>Multiplying by 5 [PM10.06]</t>
        </is>
      </c>
      <c r="D44" s="12" t="inlineStr">
        <is>
          <t>This nugget has learning material and questions covering the topic of multiplying by 5.</t>
        </is>
      </c>
      <c r="E44" s="12" t="inlineStr">
        <is>
          <t>6ea5214c-e0d5-47ec-8499-9c27fcf95505</t>
        </is>
      </c>
    </row>
    <row r="45" ht="45" customHeight="1">
      <c r="A45" s="12" t="inlineStr">
        <is>
          <t>Times Table and Division Facts</t>
        </is>
      </c>
      <c r="B45" s="12" t="inlineStr">
        <is>
          <t>Times Table and Division Facts</t>
        </is>
      </c>
      <c r="C45" s="13" t="inlineStr">
        <is>
          <t>Multiplying by 10 [PM10.07]</t>
        </is>
      </c>
      <c r="D45" s="12" t="inlineStr">
        <is>
          <t>This nugget has learning material and questions covering the topic of multiplying by 10.</t>
        </is>
      </c>
      <c r="E45" s="12" t="inlineStr">
        <is>
          <t>27fefe41-b4fb-474e-8d06-20b68af4f8d4</t>
        </is>
      </c>
    </row>
    <row r="46" ht="45" customHeight="1">
      <c r="A46" s="12" t="inlineStr">
        <is>
          <t>Times Table and Division Facts</t>
        </is>
      </c>
      <c r="B46" s="12" t="inlineStr">
        <is>
          <t>Times Table and Division Facts</t>
        </is>
      </c>
      <c r="C46" s="13" t="inlineStr">
        <is>
          <t>Mixed Multiplication 1 (2s,5s &amp; 10s) [PM3.66]</t>
        </is>
      </c>
      <c r="D46" s="12" t="inlineStr">
        <is>
          <t>This nugget has learning material and questions covering the topic of mixed multiplication (2s, 5s &amp; 10s).</t>
        </is>
      </c>
      <c r="E46" s="12" t="inlineStr">
        <is>
          <t>80dbcad9-fa63-492b-a3f8-adb4c3574d5a</t>
        </is>
      </c>
    </row>
    <row r="47" ht="45" customHeight="1">
      <c r="A47" s="12" t="inlineStr">
        <is>
          <t>Times Table and Division Facts</t>
        </is>
      </c>
      <c r="B47" s="12" t="inlineStr">
        <is>
          <t>Times Table and Division Facts</t>
        </is>
      </c>
      <c r="C47" s="13" t="inlineStr">
        <is>
          <t>Multiplying by 3 [PM3.01]</t>
        </is>
      </c>
      <c r="D47" s="12" t="inlineStr">
        <is>
          <t>This nugget has learning material and questions covering the topic of multiplying by 3.</t>
        </is>
      </c>
      <c r="E47" s="12" t="inlineStr">
        <is>
          <t>53a314f1-17b1-426c-93dc-bf3373e6fba6</t>
        </is>
      </c>
    </row>
    <row r="48" ht="45" customHeight="1">
      <c r="A48" s="12" t="inlineStr">
        <is>
          <t>Times Table and Division Facts</t>
        </is>
      </c>
      <c r="B48" s="12" t="inlineStr">
        <is>
          <t>Times Table and Division Facts</t>
        </is>
      </c>
      <c r="C48" s="13" t="inlineStr">
        <is>
          <t>Multiplying by 4 [PM3.02]</t>
        </is>
      </c>
      <c r="D48" s="12" t="inlineStr">
        <is>
          <t>This nugget has learning material and questions covering the topic of multiplying by 4.</t>
        </is>
      </c>
      <c r="E48" s="12" t="inlineStr">
        <is>
          <t>ecf11f62-0251-4038-96b9-998f09eee232</t>
        </is>
      </c>
    </row>
    <row r="49" ht="45" customHeight="1">
      <c r="A49" s="12" t="inlineStr">
        <is>
          <t>Times Table and Division Facts</t>
        </is>
      </c>
      <c r="B49" s="12" t="inlineStr">
        <is>
          <t>Times Table and Division Facts</t>
        </is>
      </c>
      <c r="C49" s="13" t="inlineStr">
        <is>
          <t>Multiplying by 8 [PM3.03]</t>
        </is>
      </c>
      <c r="D49" s="12" t="inlineStr">
        <is>
          <t>This nugget has learning material and questions covering the topic of multiplying by 8.</t>
        </is>
      </c>
      <c r="E49" s="12" t="inlineStr">
        <is>
          <t>6a41b92e-6b6a-4257-af5d-b4efd2478100</t>
        </is>
      </c>
    </row>
    <row r="50" ht="45" customHeight="1">
      <c r="A50" s="12" t="inlineStr">
        <is>
          <t>Times Table and Division Facts</t>
        </is>
      </c>
      <c r="B50" s="12" t="inlineStr">
        <is>
          <t>Times Table and Division Facts</t>
        </is>
      </c>
      <c r="C50" s="13" t="inlineStr">
        <is>
          <t>Mixed Multiplication 2 (3s, 4s &amp; 8s) [PM3.04]</t>
        </is>
      </c>
      <c r="D50" s="12" t="inlineStr">
        <is>
          <t>This nugget has learning material and questions covering the topic of multiplication (within the times tabes). Multiplying by 2, 5, 3, 4 and 8.</t>
        </is>
      </c>
      <c r="E50" s="12" t="inlineStr">
        <is>
          <t>5df1bfa6-9679-419d-8efc-891073d2e15e</t>
        </is>
      </c>
    </row>
    <row r="51" ht="45" customHeight="1">
      <c r="A51" s="12" t="inlineStr">
        <is>
          <t>Times Table and Division Facts</t>
        </is>
      </c>
      <c r="B51" s="12" t="inlineStr">
        <is>
          <t>Times Table and Division Facts</t>
        </is>
      </c>
      <c r="C51" s="13" t="inlineStr">
        <is>
          <t>Multiplying by 6 [PM3.17]</t>
        </is>
      </c>
      <c r="D51" s="12" t="inlineStr">
        <is>
          <t>This nugget has learning material and questions covering the topic of multiplying by 6.</t>
        </is>
      </c>
      <c r="E51" s="12" t="inlineStr">
        <is>
          <t>2868d94e-a897-4944-9c93-c7d7debe293d</t>
        </is>
      </c>
    </row>
    <row r="52" ht="45" customHeight="1">
      <c r="A52" s="12" t="inlineStr">
        <is>
          <t>Times Table and Division Facts</t>
        </is>
      </c>
      <c r="B52" s="12" t="inlineStr">
        <is>
          <t>Times Table and Division Facts</t>
        </is>
      </c>
      <c r="C52" s="13" t="inlineStr">
        <is>
          <t>Multiplying by 7 [PM3.18]</t>
        </is>
      </c>
      <c r="D52" s="12" t="inlineStr">
        <is>
          <t>This nugget has learning material and questions covering the topic of multiplying by 7.</t>
        </is>
      </c>
      <c r="E52" s="12" t="inlineStr">
        <is>
          <t>b3c1dada-305e-4652-a23e-5d4c2bf39c85</t>
        </is>
      </c>
    </row>
    <row r="53" ht="45" customHeight="1">
      <c r="A53" s="12" t="inlineStr">
        <is>
          <t>Times Table and Division Facts</t>
        </is>
      </c>
      <c r="B53" s="12" t="inlineStr">
        <is>
          <t>Times Table and Division Facts</t>
        </is>
      </c>
      <c r="C53" s="13" t="inlineStr">
        <is>
          <t>Multiplying by 9 [PM3.19]</t>
        </is>
      </c>
      <c r="D53" s="12" t="inlineStr">
        <is>
          <t>This nugget has learning material and questions covering the topic of multiplying by 9.</t>
        </is>
      </c>
      <c r="E53" s="12" t="inlineStr">
        <is>
          <t>41b4defb-8935-478c-b6bf-361221f43fee</t>
        </is>
      </c>
    </row>
    <row r="54" ht="45" customHeight="1">
      <c r="A54" s="12" t="inlineStr">
        <is>
          <t>Times Table and Division Facts</t>
        </is>
      </c>
      <c r="B54" s="12" t="inlineStr">
        <is>
          <t>Times Table and Division Facts</t>
        </is>
      </c>
      <c r="C54" s="13" t="inlineStr">
        <is>
          <t>Multiplying by 11 [PM3.20]</t>
        </is>
      </c>
      <c r="D54" s="12" t="inlineStr">
        <is>
          <t>This nugget has learning material and questions covering the topic of multiplying by 11.</t>
        </is>
      </c>
      <c r="E54" s="12" t="inlineStr">
        <is>
          <t>88e159e0-f6e8-403d-8afa-1a2b6c13ba33</t>
        </is>
      </c>
    </row>
    <row r="55" ht="45" customHeight="1">
      <c r="A55" s="12" t="inlineStr">
        <is>
          <t>Times Table and Division Facts</t>
        </is>
      </c>
      <c r="B55" s="12" t="inlineStr">
        <is>
          <t>Times Table and Division Facts</t>
        </is>
      </c>
      <c r="C55" s="13" t="inlineStr">
        <is>
          <t>Multiplying by 12 [PM3.21]</t>
        </is>
      </c>
      <c r="D55" s="12" t="inlineStr">
        <is>
          <t>This nugget has learning material and questions covering the topic of multiplying by 12.</t>
        </is>
      </c>
      <c r="E55" s="12" t="inlineStr">
        <is>
          <t>1da98b82-6131-40fe-b4aa-19d9843c3a51</t>
        </is>
      </c>
    </row>
    <row r="56" ht="45" customHeight="1">
      <c r="A56" s="12" t="inlineStr">
        <is>
          <t>Times Table and Division Facts</t>
        </is>
      </c>
      <c r="B56" s="12" t="inlineStr">
        <is>
          <t>Times Table and Division Facts</t>
        </is>
      </c>
      <c r="C56" s="13" t="inlineStr">
        <is>
          <t>Mixed Multiplication (Within the Times Tables) [PM3.22]</t>
        </is>
      </c>
      <c r="D56" s="12" t="inlineStr">
        <is>
          <t>This nugget has learning material and questions covering the topic of multiplication within the times tables.</t>
        </is>
      </c>
      <c r="E56" s="12" t="inlineStr">
        <is>
          <t>c81c0c61-5730-4bf3-8c37-a4096455d114</t>
        </is>
      </c>
    </row>
    <row r="57" ht="45" customHeight="1">
      <c r="A57" s="12" t="inlineStr">
        <is>
          <t>Times Table and Division Facts</t>
        </is>
      </c>
      <c r="B57" s="12" t="inlineStr">
        <is>
          <t>Times Table and Division Facts</t>
        </is>
      </c>
      <c r="C57" s="13" t="inlineStr">
        <is>
          <t>Dividing by 2 [PM10.08]</t>
        </is>
      </c>
      <c r="D57" s="12" t="inlineStr">
        <is>
          <t>This nugget has learning material and questions covering the topic of dividing by 2.</t>
        </is>
      </c>
      <c r="E57" s="12" t="inlineStr">
        <is>
          <t>b9f7c86d-45e6-4eae-bb3b-1312164bccf7</t>
        </is>
      </c>
    </row>
    <row r="58" ht="45" customHeight="1">
      <c r="A58" s="12" t="inlineStr">
        <is>
          <t>Times Table and Division Facts</t>
        </is>
      </c>
      <c r="B58" s="12" t="inlineStr">
        <is>
          <t>Times Table and Division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Times Table and Division Facts</t>
        </is>
      </c>
      <c r="B59" s="12" t="inlineStr">
        <is>
          <t>Times Table and Division Facts</t>
        </is>
      </c>
      <c r="C59" s="13" t="inlineStr">
        <is>
          <t>Dividing by 10 [PM10.10]</t>
        </is>
      </c>
      <c r="D59" s="12" t="inlineStr">
        <is>
          <t>This nugget has learning material and questions covering the topic of dividing by 10.</t>
        </is>
      </c>
      <c r="E59" s="12" t="inlineStr">
        <is>
          <t>e964f50f-2b9d-4ec8-a211-d13c63b1c918</t>
        </is>
      </c>
    </row>
    <row r="60" ht="45" customHeight="1">
      <c r="A60" s="12" t="inlineStr">
        <is>
          <t>Times Table and Division Facts</t>
        </is>
      </c>
      <c r="B60" s="12" t="inlineStr">
        <is>
          <t>Times Table and Division Facts</t>
        </is>
      </c>
      <c r="C60" s="13" t="inlineStr">
        <is>
          <t>Mixed Division 1 (2s, 5s &amp; 10s) [PM3.68]</t>
        </is>
      </c>
      <c r="D60" s="12" t="inlineStr">
        <is>
          <t>This nugget has learning material and questions covering the topic of mixed division (2s, 5s &amp;10s).</t>
        </is>
      </c>
      <c r="E60" s="12" t="inlineStr">
        <is>
          <t>2c2cb2ac-936e-4585-9a67-938170d649f3</t>
        </is>
      </c>
    </row>
    <row r="61" ht="45" customHeight="1">
      <c r="A61" s="12" t="inlineStr">
        <is>
          <t>Times Table and Division Facts</t>
        </is>
      </c>
      <c r="B61" s="12" t="inlineStr">
        <is>
          <t>Times Table and Division Facts</t>
        </is>
      </c>
      <c r="C61" s="13" t="inlineStr">
        <is>
          <t>Dividing by 3 [PM3.05]</t>
        </is>
      </c>
      <c r="D61" s="12" t="inlineStr">
        <is>
          <t>This nugget has learning material and questions covering the topic of dividing by 3.</t>
        </is>
      </c>
      <c r="E61" s="12" t="inlineStr">
        <is>
          <t>8f1468f7-89c1-46b4-9311-f5f245fe096b</t>
        </is>
      </c>
    </row>
    <row r="62" ht="45" customHeight="1">
      <c r="A62" s="12" t="inlineStr">
        <is>
          <t>Times Table and Division Facts</t>
        </is>
      </c>
      <c r="B62" s="12" t="inlineStr">
        <is>
          <t>Times Table and Division Facts</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Times Table and Division Facts</t>
        </is>
      </c>
      <c r="B63" s="12" t="inlineStr">
        <is>
          <t>Times Table and Division Facts</t>
        </is>
      </c>
      <c r="C63" s="13" t="inlineStr">
        <is>
          <t>Dividing by 8 [PM3.07]</t>
        </is>
      </c>
      <c r="D63" s="12" t="inlineStr">
        <is>
          <t>This nugget has learning material and questions covering the topic of dividing by 8.</t>
        </is>
      </c>
      <c r="E63" s="12" t="inlineStr">
        <is>
          <t>b6166657-be20-47a8-9b44-47f089df54db</t>
        </is>
      </c>
    </row>
    <row r="64" ht="45" customHeight="1">
      <c r="A64" s="12" t="inlineStr">
        <is>
          <t>Times Table and Division Facts</t>
        </is>
      </c>
      <c r="B64" s="12" t="inlineStr">
        <is>
          <t>Times Table and Division Facts</t>
        </is>
      </c>
      <c r="C64" s="13" t="inlineStr">
        <is>
          <t>Mixed Division 2 (3s, 4s &amp; 8s) [PM3.08]</t>
        </is>
      </c>
      <c r="D64" s="12" t="inlineStr">
        <is>
          <t>This nugget has learning material and questions covering the topic of division (within the times tables). Dividing by 2, 5, 3, 4 and 8.</t>
        </is>
      </c>
      <c r="E64" s="12" t="inlineStr">
        <is>
          <t>2f624d35-59d1-4da8-b699-a3a0352a2c6e</t>
        </is>
      </c>
    </row>
    <row r="65" ht="45" customHeight="1">
      <c r="A65" s="12" t="inlineStr">
        <is>
          <t>Times Table and Division Facts</t>
        </is>
      </c>
      <c r="B65" s="12" t="inlineStr">
        <is>
          <t>Times Table and Division Facts</t>
        </is>
      </c>
      <c r="C65" s="13" t="inlineStr">
        <is>
          <t>Dividing by 6 [PM3.23]</t>
        </is>
      </c>
      <c r="D65" s="12" t="inlineStr">
        <is>
          <t>This nugget has learning material and questions covering the topic of dividing by 6.</t>
        </is>
      </c>
      <c r="E65" s="12" t="inlineStr">
        <is>
          <t>95004432-6f88-4168-b786-a0c2b5833f69</t>
        </is>
      </c>
    </row>
    <row r="66" ht="45" customHeight="1">
      <c r="A66" s="12" t="inlineStr">
        <is>
          <t>Times Table and Division Facts</t>
        </is>
      </c>
      <c r="B66" s="12" t="inlineStr">
        <is>
          <t>Times Table and Division Facts</t>
        </is>
      </c>
      <c r="C66" s="13" t="inlineStr">
        <is>
          <t>Dividing by 7 [PM3.24]</t>
        </is>
      </c>
      <c r="D66" s="12" t="inlineStr">
        <is>
          <t>This nugget has learning material and questions covering the topic of dividing by 7.</t>
        </is>
      </c>
      <c r="E66" s="12" t="inlineStr">
        <is>
          <t>4b2903d2-89f4-47a5-ba6e-adf059ed8694</t>
        </is>
      </c>
    </row>
    <row r="67" ht="45" customHeight="1">
      <c r="A67" s="12" t="inlineStr">
        <is>
          <t>Times Table and Division Facts</t>
        </is>
      </c>
      <c r="B67" s="12" t="inlineStr">
        <is>
          <t>Times Table and Division Facts</t>
        </is>
      </c>
      <c r="C67" s="13" t="inlineStr">
        <is>
          <t>Dividing by 9 [PM3.25]</t>
        </is>
      </c>
      <c r="D67" s="12" t="inlineStr">
        <is>
          <t>This nugget has learning material and questions covering the topic of dividing by 9.</t>
        </is>
      </c>
      <c r="E67" s="12" t="inlineStr">
        <is>
          <t>46559a42-bc63-4518-a1a6-f50aba8e7fce</t>
        </is>
      </c>
    </row>
    <row r="68" ht="45" customHeight="1">
      <c r="A68" s="12" t="inlineStr">
        <is>
          <t>Times Table and Division Facts</t>
        </is>
      </c>
      <c r="B68" s="12" t="inlineStr">
        <is>
          <t>Times Table and Division Facts</t>
        </is>
      </c>
      <c r="C68" s="13" t="inlineStr">
        <is>
          <t>Dividing by 11 [PM3.26]</t>
        </is>
      </c>
      <c r="D68" s="12" t="inlineStr">
        <is>
          <t>This nugget has learning material and questions covering the topic of dividing by 11.</t>
        </is>
      </c>
      <c r="E68" s="12" t="inlineStr">
        <is>
          <t>c17333fc-6d53-45cc-83d0-ddb142481af8</t>
        </is>
      </c>
    </row>
    <row r="69" ht="45" customHeight="1">
      <c r="A69" s="12" t="inlineStr">
        <is>
          <t>Times Table and Division Facts</t>
        </is>
      </c>
      <c r="B69" s="12" t="inlineStr">
        <is>
          <t>Times Table and Division Facts</t>
        </is>
      </c>
      <c r="C69" s="13" t="inlineStr">
        <is>
          <t>Dividing by 12 [PM3.27]</t>
        </is>
      </c>
      <c r="D69" s="12" t="inlineStr">
        <is>
          <t>This nugget has learning material and questions covering the topic of dividing by 12.</t>
        </is>
      </c>
      <c r="E69" s="12" t="inlineStr">
        <is>
          <t>7baad6df-81c1-42e8-ae51-3e2d077f87d9</t>
        </is>
      </c>
    </row>
    <row r="70" ht="45" customHeight="1">
      <c r="A70" s="12" t="inlineStr">
        <is>
          <t>Times Table and Division Facts</t>
        </is>
      </c>
      <c r="B70" s="12" t="inlineStr">
        <is>
          <t>Times Table and Division Facts</t>
        </is>
      </c>
      <c r="C70" s="13" t="inlineStr">
        <is>
          <t>Mixed Division (Within the Times Tables) [PM3.28]</t>
        </is>
      </c>
      <c r="D70" s="12" t="inlineStr">
        <is>
          <t>This nugget has learning material and questions covering the topic of division (within the times tables)</t>
        </is>
      </c>
      <c r="E70" s="12" t="inlineStr">
        <is>
          <t>1125ef26-a6b7-4a61-ad2f-e00b4926da63</t>
        </is>
      </c>
    </row>
    <row r="71" ht="45" customHeight="1">
      <c r="A71" s="12" t="inlineStr">
        <is>
          <t>Multiplication and Division</t>
        </is>
      </c>
      <c r="B71" s="12" t="inlineStr">
        <is>
          <t>Multiplication and Division</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Multiplication and Division</t>
        </is>
      </c>
      <c r="B72" s="12" t="inlineStr">
        <is>
          <t>Multiplication and Division</t>
        </is>
      </c>
      <c r="C72" s="13" t="inlineStr">
        <is>
          <t>Odd and Even Numbers [PM3.62]</t>
        </is>
      </c>
      <c r="D72" s="12" t="inlineStr">
        <is>
          <t>This nugget has learning material and questions covering the topic of Odd and Even Numbers.</t>
        </is>
      </c>
      <c r="E72" s="12" t="inlineStr">
        <is>
          <t>e14fddf4-bad9-48d1-ae65-b8ff273c9611</t>
        </is>
      </c>
    </row>
    <row r="73" ht="45" customHeight="1">
      <c r="A73" s="12" t="inlineStr">
        <is>
          <t>Multiplication and Division</t>
        </is>
      </c>
      <c r="B73" s="12" t="inlineStr">
        <is>
          <t>Multiplication and Division</t>
        </is>
      </c>
      <c r="C73" s="13" t="inlineStr">
        <is>
          <t>Multiplying Multiples of 10 [PM3.09]</t>
        </is>
      </c>
      <c r="D73" s="12" t="inlineStr">
        <is>
          <t>This nugget has learning material and questions covering the topic of multiplying multiples of 10.</t>
        </is>
      </c>
      <c r="E73" s="12" t="inlineStr">
        <is>
          <t>e798c2b9-7313-4902-a5ab-1514f9e3e96e</t>
        </is>
      </c>
    </row>
    <row r="74" ht="45" customHeight="1">
      <c r="A74" s="12" t="inlineStr">
        <is>
          <t>Multiplication and Division</t>
        </is>
      </c>
      <c r="B74" s="12" t="inlineStr">
        <is>
          <t>Multiplication and Division</t>
        </is>
      </c>
      <c r="C74" s="13" t="inlineStr">
        <is>
          <t>Multiplying Using Partitioning [PM3.10]</t>
        </is>
      </c>
      <c r="D74" s="12" t="inlineStr">
        <is>
          <t xml:space="preserve">This nugget has learning material and questions covering the topic of multiplying using partitioning. </t>
        </is>
      </c>
      <c r="E74" s="12" t="inlineStr">
        <is>
          <t>499b48dd-f647-482b-bd8c-73ed213261d2</t>
        </is>
      </c>
    </row>
    <row r="75" ht="45" customHeight="1">
      <c r="A75" s="12" t="inlineStr">
        <is>
          <t>Multiplication and Division</t>
        </is>
      </c>
      <c r="B75" s="12" t="inlineStr">
        <is>
          <t>Multiplication and Division</t>
        </is>
      </c>
      <c r="C75" s="13" t="inlineStr">
        <is>
          <t>2-Digit: Multiplying Using the Grid Method [PM3.11]</t>
        </is>
      </c>
      <c r="D75" s="12" t="inlineStr">
        <is>
          <t>This nugget has learning material and questions covering the topic of multiplying using the grid method.</t>
        </is>
      </c>
      <c r="E75" s="12" t="inlineStr">
        <is>
          <t>b07a5c12-27e4-489d-be4f-11ef0339a3c6</t>
        </is>
      </c>
    </row>
    <row r="76" ht="45" customHeight="1">
      <c r="A76" s="12" t="inlineStr">
        <is>
          <t>Multiplication and Division</t>
        </is>
      </c>
      <c r="B76" s="12" t="inlineStr">
        <is>
          <t>Multiplication and Division</t>
        </is>
      </c>
      <c r="C76" s="13" t="inlineStr">
        <is>
          <t>2-Digit: Multiplying by 1-Digit [PM3.12]</t>
        </is>
      </c>
      <c r="D76" s="12" t="inlineStr">
        <is>
          <t>This nugget has learning material and questions covering the topic of short multiplication.</t>
        </is>
      </c>
      <c r="E76" s="12" t="inlineStr">
        <is>
          <t>ae0342bf-d86a-440f-a7c6-d58057f3d562</t>
        </is>
      </c>
    </row>
    <row r="77" ht="45" customHeight="1">
      <c r="A77" s="12" t="inlineStr">
        <is>
          <t>Multiplication and Division</t>
        </is>
      </c>
      <c r="B77" s="12" t="inlineStr">
        <is>
          <t>Multiplication and Division</t>
        </is>
      </c>
      <c r="C77" s="13" t="inlineStr">
        <is>
          <t>2-Digit: Multiplying by 2-Digits [PM3.51]</t>
        </is>
      </c>
      <c r="D77" s="12" t="inlineStr">
        <is>
          <t>This nugget has learning material and questions covering the topic of multiplying 2 digit numbers by 2 digit numbers.</t>
        </is>
      </c>
      <c r="E77" s="12" t="inlineStr">
        <is>
          <t>f3871c8c-ef09-4eed-a5d1-6551f6690985</t>
        </is>
      </c>
    </row>
    <row r="78" ht="45" customHeight="1">
      <c r="A78" s="12" t="inlineStr">
        <is>
          <t>Multiplication and Division</t>
        </is>
      </c>
      <c r="B78" s="12" t="inlineStr">
        <is>
          <t>Multiplication and Division</t>
        </is>
      </c>
      <c r="C78" s="13" t="inlineStr">
        <is>
          <t>2-Digit: Dividing Using Partitioning (no Remainders) [PM3.60]</t>
        </is>
      </c>
      <c r="D78" s="12" t="inlineStr">
        <is>
          <t>This nugget has learning material and questions covering the topic of dividing using partitioning (without remainders)</t>
        </is>
      </c>
      <c r="E78" s="12" t="inlineStr">
        <is>
          <t>90439139-4294-44c1-8ab7-1d63dfa8d761</t>
        </is>
      </c>
    </row>
    <row r="79" ht="45" customHeight="1">
      <c r="A79" s="12" t="inlineStr">
        <is>
          <t>Multiplication and Division</t>
        </is>
      </c>
      <c r="B79" s="12" t="inlineStr">
        <is>
          <t>Multiplication and Division</t>
        </is>
      </c>
      <c r="C79" s="13" t="inlineStr">
        <is>
          <t>2-Digit: Dividing Using Partitioning (with Remainders) [PM3.61]</t>
        </is>
      </c>
      <c r="D79" s="12" t="inlineStr">
        <is>
          <t>This nugget has learning material and questions covering the topic of dividing using partitioning (with remainders).</t>
        </is>
      </c>
      <c r="E79" s="12" t="inlineStr">
        <is>
          <t>d4c571d7-068c-442a-ab9a-7986708c899e</t>
        </is>
      </c>
    </row>
    <row r="80" ht="45" customHeight="1">
      <c r="A80" s="12" t="inlineStr">
        <is>
          <t>Multiplication and Division</t>
        </is>
      </c>
      <c r="B80" s="12" t="inlineStr">
        <is>
          <t>Multiplication and Division</t>
        </is>
      </c>
      <c r="C80" s="13" t="inlineStr">
        <is>
          <t>2/3-Digit: Dividing Using Partitioning (no Remainders) [PM3.35]</t>
        </is>
      </c>
      <c r="D80" s="12" t="inlineStr">
        <is>
          <t>This nugget has learning material and questions covering the topic of division (using the partitioning method with no remainders).</t>
        </is>
      </c>
      <c r="E80" s="12" t="inlineStr">
        <is>
          <t>afd953c7-895c-4641-9773-33c3a4bd9a2e</t>
        </is>
      </c>
    </row>
    <row r="81" ht="45" customHeight="1">
      <c r="A81" s="12" t="inlineStr">
        <is>
          <t>Multiplication and Division</t>
        </is>
      </c>
      <c r="B81" s="12" t="inlineStr">
        <is>
          <t>Multiplication and Division</t>
        </is>
      </c>
      <c r="C81" s="13" t="inlineStr">
        <is>
          <t>2/3-Digit: Dividing Using Partitioning (with Remainders) [PM3.36]</t>
        </is>
      </c>
      <c r="D81" s="12" t="inlineStr">
        <is>
          <t>This nugget has learning material and questions covering the topic of division (using the partitioning method with remainders).</t>
        </is>
      </c>
      <c r="E81" s="12" t="inlineStr">
        <is>
          <t>82b9952f-6037-42e2-bb56-2443f11615b6</t>
        </is>
      </c>
    </row>
    <row r="82" ht="45" customHeight="1">
      <c r="A82" s="12" t="inlineStr">
        <is>
          <t>Multiplication and Division</t>
        </is>
      </c>
      <c r="B82" s="12" t="inlineStr">
        <is>
          <t>Multiplication and Division</t>
        </is>
      </c>
      <c r="C82" s="13" t="inlineStr">
        <is>
          <t>2/3-Digit: Dividing Using Written Methods [PM3.37]</t>
        </is>
      </c>
      <c r="D82" s="12" t="inlineStr">
        <is>
          <t>This nugget has learning material and questions covering the topic of division using written methods.</t>
        </is>
      </c>
      <c r="E82" s="12" t="inlineStr">
        <is>
          <t>bd5607d4-253e-46ce-88bc-0a3a22aa6716</t>
        </is>
      </c>
    </row>
    <row r="83" ht="45" customHeight="1">
      <c r="A83" s="12" t="inlineStr">
        <is>
          <t>Multiplication and Division</t>
        </is>
      </c>
      <c r="B83" s="12" t="inlineStr">
        <is>
          <t>Multiplication and Division</t>
        </is>
      </c>
      <c r="C83" s="13" t="inlineStr">
        <is>
          <t>Multiplication and Division Practice 2 [PM3.38]</t>
        </is>
      </c>
      <c r="D83" s="12" t="inlineStr">
        <is>
          <t>This nugget has learning material and questions covering the topic of multiplication and division practice 2.</t>
        </is>
      </c>
      <c r="E83" s="12" t="inlineStr">
        <is>
          <t>f5b83dfb-6663-4ee9-9759-48be34a909bf</t>
        </is>
      </c>
    </row>
    <row r="84" ht="45" customHeight="1">
      <c r="A84" s="12" t="inlineStr">
        <is>
          <t>Multiplication and Division</t>
        </is>
      </c>
      <c r="B84" s="12" t="inlineStr">
        <is>
          <t>Multiplication and Division</t>
        </is>
      </c>
      <c r="C84" s="13" t="inlineStr">
        <is>
          <t>Multiplication and Division Word Problems 2 [PM3.39]</t>
        </is>
      </c>
      <c r="D84" s="12" t="inlineStr">
        <is>
          <t>This nugget has learning material and questions covering the topic of multiplication and division word problems 2.</t>
        </is>
      </c>
      <c r="E84" s="12" t="inlineStr">
        <is>
          <t>198ffe28-7064-4020-9eb6-52e603cb687d</t>
        </is>
      </c>
    </row>
    <row r="85" ht="45" customHeight="1">
      <c r="A85" s="12" t="inlineStr">
        <is>
          <t>Fractions</t>
        </is>
      </c>
      <c r="B85" s="12" t="inlineStr">
        <is>
          <t>Fractions</t>
        </is>
      </c>
      <c r="C85" s="13" t="inlineStr">
        <is>
          <t>Identifying Fractions [PM4.01]</t>
        </is>
      </c>
      <c r="D85" s="12" t="inlineStr">
        <is>
          <t>This nugget has learning material and questions covering the topic of identifying fractions.</t>
        </is>
      </c>
      <c r="E85" s="12" t="inlineStr">
        <is>
          <t>dfc74a7f-eecd-49d9-a5ca-c4773ec4429e</t>
        </is>
      </c>
    </row>
    <row r="86" ht="45" customHeight="1">
      <c r="A86" s="12" t="inlineStr">
        <is>
          <t>Fractions</t>
        </is>
      </c>
      <c r="B86" s="12" t="inlineStr">
        <is>
          <t>Fractions</t>
        </is>
      </c>
      <c r="C86" s="13" t="inlineStr">
        <is>
          <t>Counting in Fractions [PM4.40]</t>
        </is>
      </c>
      <c r="D86" s="12" t="inlineStr">
        <is>
          <t>This nugget has learning material and questions covering the topic of Counting in Fractions.</t>
        </is>
      </c>
      <c r="E86" s="12" t="inlineStr">
        <is>
          <t>14e3dc90-015d-4839-b064-b106830cc21e</t>
        </is>
      </c>
    </row>
    <row r="87" ht="45" customHeight="1">
      <c r="A87" s="12" t="inlineStr">
        <is>
          <t>Fractions</t>
        </is>
      </c>
      <c r="B87" s="12" t="inlineStr">
        <is>
          <t>Fractions</t>
        </is>
      </c>
      <c r="C87" s="13" t="inlineStr">
        <is>
          <t>Comparing and Ordering Fractions [PM4.03]</t>
        </is>
      </c>
      <c r="D87" s="12" t="inlineStr">
        <is>
          <t>This nugget has learning material and questions covering the topic of comparing and ordering fractions.</t>
        </is>
      </c>
      <c r="E87" s="12" t="inlineStr">
        <is>
          <t>f174b54f-8b43-44aa-bba0-7cad54124fb9</t>
        </is>
      </c>
    </row>
    <row r="88" ht="45" customHeight="1">
      <c r="A88" s="12" t="inlineStr">
        <is>
          <t>Fractions</t>
        </is>
      </c>
      <c r="B88" s="12" t="inlineStr">
        <is>
          <t>Fractions</t>
        </is>
      </c>
      <c r="C88" s="13" t="inlineStr">
        <is>
          <t>Adding and Subtracting Fractions [PM4.04]</t>
        </is>
      </c>
      <c r="D88" s="12" t="inlineStr">
        <is>
          <t>This nugget has learning material and questions covering the topic of adding and subtracting fractions.</t>
        </is>
      </c>
      <c r="E88" s="12" t="inlineStr">
        <is>
          <t>80f2e311-3668-42f4-9992-1cbaf9a21b9c</t>
        </is>
      </c>
    </row>
    <row r="89" ht="45" customHeight="1">
      <c r="A89" s="12" t="inlineStr">
        <is>
          <t>Fractions</t>
        </is>
      </c>
      <c r="B89" s="12" t="inlineStr">
        <is>
          <t>Fractions</t>
        </is>
      </c>
      <c r="C89" s="13" t="inlineStr">
        <is>
          <t>Equivalent Fractions 1 [PM4.05]</t>
        </is>
      </c>
      <c r="D89" s="12" t="inlineStr">
        <is>
          <t>This nugget has learning material and questions covering the topic of equivalent fractions.</t>
        </is>
      </c>
      <c r="E89" s="12" t="inlineStr">
        <is>
          <t>8ab5c82f-a7f2-440a-bcc2-f8c5f870f50b</t>
        </is>
      </c>
    </row>
    <row r="90" ht="45" customHeight="1">
      <c r="A90" s="12" t="inlineStr">
        <is>
          <t>Fractions</t>
        </is>
      </c>
      <c r="B90" s="12" t="inlineStr">
        <is>
          <t>Fractions</t>
        </is>
      </c>
      <c r="C90" s="13" t="inlineStr">
        <is>
          <t>Equivalent Fractions 2 [PM4.15]</t>
        </is>
      </c>
      <c r="D90" s="12" t="inlineStr">
        <is>
          <t xml:space="preserve">This nugget has learning material and questions covering the topic of equivalent fractions 2. </t>
        </is>
      </c>
      <c r="E90" s="12" t="inlineStr">
        <is>
          <t>1725b216-46f7-413c-bd97-b98f516acb65</t>
        </is>
      </c>
    </row>
    <row r="91" ht="45" customHeight="1">
      <c r="A91" s="12" t="inlineStr">
        <is>
          <t>Geometry</t>
        </is>
      </c>
      <c r="B91" s="12" t="inlineStr">
        <is>
          <t>Geometry</t>
        </is>
      </c>
      <c r="C91" s="13" t="inlineStr">
        <is>
          <t>Describing 2D Shapes [PM8.01]</t>
        </is>
      </c>
      <c r="D91" s="12" t="inlineStr">
        <is>
          <t>This nugget has learning material and questions covering the topic of describing 2D shapes.</t>
        </is>
      </c>
      <c r="E91" s="12" t="inlineStr">
        <is>
          <t>60829721-cda4-4dc2-a69a-2783f4a53759</t>
        </is>
      </c>
    </row>
    <row r="92" ht="45" customHeight="1">
      <c r="A92" s="12" t="inlineStr">
        <is>
          <t>Geometry</t>
        </is>
      </c>
      <c r="B92" s="12" t="inlineStr">
        <is>
          <t>Geometry</t>
        </is>
      </c>
      <c r="C92" s="13" t="inlineStr">
        <is>
          <t>Lines of Symmetry [PM8.07]</t>
        </is>
      </c>
      <c r="D92" s="12" t="inlineStr">
        <is>
          <t>This nugget has learning material and questions covering the topic of lines of symmetry.</t>
        </is>
      </c>
      <c r="E92" s="12" t="inlineStr">
        <is>
          <t>362fc578-b7a1-421c-a8e8-4677b2a6d351</t>
        </is>
      </c>
    </row>
    <row r="93" ht="45" customHeight="1">
      <c r="A93" s="12" t="inlineStr">
        <is>
          <t>Geometry</t>
        </is>
      </c>
      <c r="B93" s="12" t="inlineStr">
        <is>
          <t>Geometry</t>
        </is>
      </c>
      <c r="C93" s="13" t="inlineStr">
        <is>
          <t>Identifying Lines [PM8.06]</t>
        </is>
      </c>
      <c r="D93" s="12" t="inlineStr">
        <is>
          <t>This nugget has learning material and questions covering the topic of identifying lines.</t>
        </is>
      </c>
      <c r="E93" s="12" t="inlineStr">
        <is>
          <t>1e2f06dd-8e56-4983-9428-87b7ff690331</t>
        </is>
      </c>
    </row>
    <row r="94" ht="45" customHeight="1">
      <c r="A94" s="12" t="inlineStr">
        <is>
          <t>Geometry</t>
        </is>
      </c>
      <c r="B94" s="12" t="inlineStr">
        <is>
          <t>Geometry</t>
        </is>
      </c>
      <c r="C94" s="13" t="inlineStr">
        <is>
          <t>Triangles [PM8.11]</t>
        </is>
      </c>
      <c r="D94" s="12" t="inlineStr">
        <is>
          <t>This nugget has learning material and questions covering the topic of comparing and classifying triangles.</t>
        </is>
      </c>
      <c r="E94" s="12" t="inlineStr">
        <is>
          <t>8a6a17f2-7e80-4328-8477-0695b0324191</t>
        </is>
      </c>
    </row>
    <row r="95" ht="45" customHeight="1">
      <c r="A95" s="12" t="inlineStr">
        <is>
          <t>Geometry</t>
        </is>
      </c>
      <c r="B95" s="12" t="inlineStr">
        <is>
          <t>Geometry</t>
        </is>
      </c>
      <c r="C95" s="13" t="inlineStr">
        <is>
          <t>Quadrilaterals [PM8.12]</t>
        </is>
      </c>
      <c r="D95" s="12" t="inlineStr">
        <is>
          <t>This nugget has learning material and questions covering the topic of comparing and classifying quadrilaterals.</t>
        </is>
      </c>
      <c r="E95" s="12" t="inlineStr">
        <is>
          <t>bffb5414-4cd9-4d38-a38b-31ec1ef581a4</t>
        </is>
      </c>
    </row>
    <row r="96" ht="45" customHeight="1">
      <c r="A96" s="12" t="inlineStr">
        <is>
          <t>Geometry</t>
        </is>
      </c>
      <c r="B96" s="12" t="inlineStr">
        <is>
          <t>Geometry</t>
        </is>
      </c>
      <c r="C96" s="13" t="inlineStr">
        <is>
          <t>Regular and Irregular Polygons [PM14.01]</t>
        </is>
      </c>
      <c r="D96" s="12" t="inlineStr">
        <is>
          <t>This nugget has learning material and questions covering the topic of regular and irregular polygons.</t>
        </is>
      </c>
      <c r="E96" s="12" t="inlineStr">
        <is>
          <t>b6f96ebf-6dce-459c-82fa-4db31e5bd8eb</t>
        </is>
      </c>
    </row>
    <row r="97" ht="45" customHeight="1">
      <c r="A97" s="12" t="inlineStr">
        <is>
          <t>Geometry</t>
        </is>
      </c>
      <c r="B97" s="12" t="inlineStr">
        <is>
          <t>Geometry</t>
        </is>
      </c>
      <c r="C97" s="13" t="inlineStr">
        <is>
          <t>Sorting Shapes [PM8.13]</t>
        </is>
      </c>
      <c r="D97" s="12" t="inlineStr">
        <is>
          <t>This nugget has learning material and questions covering the topic of sorting shapes.</t>
        </is>
      </c>
      <c r="E97" s="12" t="inlineStr">
        <is>
          <t>f057b902-6a6d-4217-b7b9-e72f8ea6430a</t>
        </is>
      </c>
    </row>
    <row r="98" ht="45" customHeight="1">
      <c r="A98" s="12" t="inlineStr">
        <is>
          <t>Geometry</t>
        </is>
      </c>
      <c r="B98" s="12" t="inlineStr">
        <is>
          <t>Geometry</t>
        </is>
      </c>
      <c r="C98" s="13" t="inlineStr">
        <is>
          <t>Describing 3D Shapes [PM8.02]</t>
        </is>
      </c>
      <c r="D98" s="12" t="inlineStr">
        <is>
          <t>This nugget has learning material and questions covering the topic of describing 3D shapes.</t>
        </is>
      </c>
      <c r="E98" s="12" t="inlineStr">
        <is>
          <t>1a9bdffa-1839-4e71-bcbb-05571b7f4ddd</t>
        </is>
      </c>
    </row>
    <row r="99" ht="45" customHeight="1">
      <c r="A99" s="12" t="inlineStr">
        <is>
          <t>Geometry</t>
        </is>
      </c>
      <c r="B99" s="12" t="inlineStr">
        <is>
          <t>Geometry</t>
        </is>
      </c>
      <c r="C99" s="13" t="inlineStr">
        <is>
          <t>Views of 3D Shapes [PM14.03]</t>
        </is>
      </c>
      <c r="D99" s="12" t="inlineStr">
        <is>
          <t>This nugget has learning material and questions covering the topic of views of 3D shapes.</t>
        </is>
      </c>
      <c r="E99" s="12" t="inlineStr">
        <is>
          <t>833a9621-9674-4fea-a129-1d55c7758fc0</t>
        </is>
      </c>
    </row>
    <row r="100" ht="45" customHeight="1">
      <c r="A100" s="12" t="inlineStr">
        <is>
          <t>Geometry</t>
        </is>
      </c>
      <c r="B100" s="12" t="inlineStr">
        <is>
          <t>Geometry</t>
        </is>
      </c>
      <c r="C100" s="13" t="inlineStr">
        <is>
          <t>Nets of Shapes [PM8.03]</t>
        </is>
      </c>
      <c r="D100" s="12" t="inlineStr">
        <is>
          <t>This nugget has learning material and questions covering the topic of nets of shapes.</t>
        </is>
      </c>
      <c r="E100" s="12" t="inlineStr">
        <is>
          <t>9d34a4c0-c653-4a69-b84f-94707b5587a9</t>
        </is>
      </c>
    </row>
    <row r="101" ht="45" customHeight="1">
      <c r="A101" s="12" t="inlineStr">
        <is>
          <t>Geometry</t>
        </is>
      </c>
      <c r="B101" s="12" t="inlineStr">
        <is>
          <t>Geometry</t>
        </is>
      </c>
      <c r="C101" s="13" t="inlineStr">
        <is>
          <t>Describing Position [PM8.14]</t>
        </is>
      </c>
      <c r="D101" s="12" t="inlineStr">
        <is>
          <t>This nugget has learning material and questions covering the topic of describing position.</t>
        </is>
      </c>
      <c r="E101" s="12" t="inlineStr">
        <is>
          <t>9ae210ed-b584-4f21-954b-72f65b5aa242</t>
        </is>
      </c>
    </row>
    <row r="102" ht="45" customHeight="1">
      <c r="A102" s="12" t="inlineStr">
        <is>
          <t>Measurement</t>
        </is>
      </c>
      <c r="B102" s="12" t="inlineStr">
        <is>
          <t>Measurement</t>
        </is>
      </c>
      <c r="C102" s="13" t="inlineStr">
        <is>
          <t>3-Digit: Units of Measure [PM5.01]</t>
        </is>
      </c>
      <c r="D102" s="12" t="inlineStr">
        <is>
          <t>This nugget has learning material and questions covering the topic of units of measure.</t>
        </is>
      </c>
      <c r="E102" s="12" t="inlineStr">
        <is>
          <t>caf87f0c-5b5a-4f62-98d8-fb89eeb443a5</t>
        </is>
      </c>
    </row>
    <row r="103" ht="45" customHeight="1">
      <c r="A103" s="12" t="inlineStr">
        <is>
          <t>Measurement</t>
        </is>
      </c>
      <c r="B103" s="12" t="inlineStr">
        <is>
          <t>Measurement</t>
        </is>
      </c>
      <c r="C103" s="13" t="inlineStr">
        <is>
          <t>3-Digit: Length [PM5.02]</t>
        </is>
      </c>
      <c r="D103" s="12" t="inlineStr">
        <is>
          <t>This nugget has learning material and questions covering the topic of length.</t>
        </is>
      </c>
      <c r="E103" s="12" t="inlineStr">
        <is>
          <t>bd1a0de5-d922-4653-8272-4a27ff92cdd3</t>
        </is>
      </c>
    </row>
    <row r="104" ht="45" customHeight="1">
      <c r="A104" s="12" t="inlineStr">
        <is>
          <t>Measurement</t>
        </is>
      </c>
      <c r="B104" s="12" t="inlineStr">
        <is>
          <t>Measurement</t>
        </is>
      </c>
      <c r="C104" s="13" t="inlineStr">
        <is>
          <t>3-Digit: Solving Length Problems [PM5.03]</t>
        </is>
      </c>
      <c r="D104" s="12" t="inlineStr">
        <is>
          <t>This nugget has learning material and questions covering the topic of solving length problems.</t>
        </is>
      </c>
      <c r="E104" s="12" t="inlineStr">
        <is>
          <t>a66e5a06-916a-4201-9dca-0a80edfba2fa</t>
        </is>
      </c>
    </row>
    <row r="105" ht="45" customHeight="1">
      <c r="A105" s="12" t="inlineStr">
        <is>
          <t>Measurement</t>
        </is>
      </c>
      <c r="B105" s="12" t="inlineStr">
        <is>
          <t>Measurement</t>
        </is>
      </c>
      <c r="C105" s="13" t="inlineStr">
        <is>
          <t>Measuring Length [PM5.10]</t>
        </is>
      </c>
      <c r="D105" s="12" t="inlineStr">
        <is>
          <t xml:space="preserve">This nugget has learning material and questions covering the topic of measuring length.
</t>
        </is>
      </c>
      <c r="E105" s="12" t="inlineStr">
        <is>
          <t>5b3fdd9a-3907-4cad-8078-a1640b9f79da</t>
        </is>
      </c>
    </row>
    <row r="106" ht="45" customHeight="1">
      <c r="A106" s="12" t="inlineStr">
        <is>
          <t>Measurement</t>
        </is>
      </c>
      <c r="B106" s="12" t="inlineStr">
        <is>
          <t>Measurement</t>
        </is>
      </c>
      <c r="C106" s="13" t="inlineStr">
        <is>
          <t>Converting mm and cm [PM5.11]</t>
        </is>
      </c>
      <c r="D106" s="12" t="inlineStr">
        <is>
          <t>This nugget has learning material and questions covering the topic of converting mm and cm.</t>
        </is>
      </c>
      <c r="E106" s="12" t="inlineStr">
        <is>
          <t>885e5b5a-0e3d-4f97-9cb7-0f794dd9bf0d</t>
        </is>
      </c>
    </row>
    <row r="107" ht="45" customHeight="1">
      <c r="A107" s="12" t="inlineStr">
        <is>
          <t>Measurement</t>
        </is>
      </c>
      <c r="B107" s="12" t="inlineStr">
        <is>
          <t>Measurement</t>
        </is>
      </c>
      <c r="C107" s="13" t="inlineStr">
        <is>
          <t>Converting cm and m [PM5.12]</t>
        </is>
      </c>
      <c r="D107" s="12" t="inlineStr">
        <is>
          <t>This nugget has learning material and questions covering the topic of converting cm and m.</t>
        </is>
      </c>
      <c r="E107" s="12" t="inlineStr">
        <is>
          <t>c1c4779d-ac60-45cc-acd7-66bb3c9bf54f</t>
        </is>
      </c>
    </row>
    <row r="108" ht="45" customHeight="1">
      <c r="A108" s="12" t="inlineStr">
        <is>
          <t>Measurement</t>
        </is>
      </c>
      <c r="B108" s="12" t="inlineStr">
        <is>
          <t>Measurement</t>
        </is>
      </c>
      <c r="C108" s="13" t="inlineStr">
        <is>
          <t>Converting m and km [PM5.13]</t>
        </is>
      </c>
      <c r="D108" s="12" t="inlineStr">
        <is>
          <t>This nugget has learning material and questions covering the topic of converting m and km.</t>
        </is>
      </c>
      <c r="E108" s="12" t="inlineStr">
        <is>
          <t>2beb13d6-dc5c-4a20-8185-f2774d84ef75</t>
        </is>
      </c>
    </row>
    <row r="109" ht="45" customHeight="1">
      <c r="A109" s="12" t="inlineStr">
        <is>
          <t>Measurement</t>
        </is>
      </c>
      <c r="B109" s="12" t="inlineStr">
        <is>
          <t>Measurement</t>
        </is>
      </c>
      <c r="C109" s="13" t="inlineStr">
        <is>
          <t>Converting Length [PM5.14]</t>
        </is>
      </c>
      <c r="D109" s="12" t="inlineStr">
        <is>
          <t xml:space="preserve">This nugget has learning material and questions covering the topic of converting length.
</t>
        </is>
      </c>
      <c r="E109" s="12" t="inlineStr">
        <is>
          <t>42882edb-ef7f-43de-92f0-3a2c96d09353</t>
        </is>
      </c>
    </row>
    <row r="110" ht="45" customHeight="1">
      <c r="A110" s="12" t="inlineStr">
        <is>
          <t>Measurement</t>
        </is>
      </c>
      <c r="B110" s="12" t="inlineStr">
        <is>
          <t>Measurement</t>
        </is>
      </c>
      <c r="C110" s="13" t="inlineStr">
        <is>
          <t>3-Digit: Mass and Weight [PM5.04]</t>
        </is>
      </c>
      <c r="D110" s="12" t="inlineStr">
        <is>
          <t>This nugget has learning material and questions covering the topic of mass and weight.</t>
        </is>
      </c>
      <c r="E110" s="12" t="inlineStr">
        <is>
          <t>8bd5a674-a1ec-4318-aa84-dcbe455fc336</t>
        </is>
      </c>
    </row>
    <row r="111" ht="45" customHeight="1">
      <c r="A111" s="12" t="inlineStr">
        <is>
          <t>Measurement</t>
        </is>
      </c>
      <c r="B111" s="12" t="inlineStr">
        <is>
          <t>Measurement</t>
        </is>
      </c>
      <c r="C111" s="13" t="inlineStr">
        <is>
          <t>3-Digit: Solving Mass Problems [PM5.05]</t>
        </is>
      </c>
      <c r="D111" s="12" t="inlineStr">
        <is>
          <t>This nugget has learning material and questions covering the topic of solving mass problems.</t>
        </is>
      </c>
      <c r="E111" s="12" t="inlineStr">
        <is>
          <t>a00a9464-0ad3-4827-bb96-153b0f9cdb91</t>
        </is>
      </c>
    </row>
    <row r="112" ht="45" customHeight="1">
      <c r="A112" s="12" t="inlineStr">
        <is>
          <t>Measurement</t>
        </is>
      </c>
      <c r="B112" s="12" t="inlineStr">
        <is>
          <t>Measurement</t>
        </is>
      </c>
      <c r="C112" s="13" t="inlineStr">
        <is>
          <t>Measuring Mass [PM5.15]</t>
        </is>
      </c>
      <c r="D112" s="12" t="inlineStr">
        <is>
          <t>This nugget has learning material and questions covering the topic of measuring mass.</t>
        </is>
      </c>
      <c r="E112" s="12" t="inlineStr">
        <is>
          <t>41a3dfe1-d7af-48df-92cb-502f77179c98</t>
        </is>
      </c>
    </row>
    <row r="113" ht="45" customHeight="1">
      <c r="A113" s="12" t="inlineStr">
        <is>
          <t>Measurement</t>
        </is>
      </c>
      <c r="B113" s="12" t="inlineStr">
        <is>
          <t>Measurement</t>
        </is>
      </c>
      <c r="C113" s="13" t="inlineStr">
        <is>
          <t>Converting Mass [PM5.16]</t>
        </is>
      </c>
      <c r="D113" s="12" t="inlineStr">
        <is>
          <t>This nugget has learning material and questions covering the topic of converting mass.</t>
        </is>
      </c>
      <c r="E113" s="12" t="inlineStr">
        <is>
          <t>d41a8e6c-1dee-4c7d-b72b-2198f8bbf119</t>
        </is>
      </c>
    </row>
    <row r="114" ht="45" customHeight="1">
      <c r="A114" s="12" t="inlineStr">
        <is>
          <t>Measurement</t>
        </is>
      </c>
      <c r="B114" s="12" t="inlineStr">
        <is>
          <t>Measurement</t>
        </is>
      </c>
      <c r="C114" s="13" t="inlineStr">
        <is>
          <t>3-Digit: Volume and Capacity [PM5.06]</t>
        </is>
      </c>
      <c r="D114" s="12" t="inlineStr">
        <is>
          <t>This nugget has learning material and questions covering the topic of volume and capacity.</t>
        </is>
      </c>
      <c r="E114" s="12" t="inlineStr">
        <is>
          <t>8638a59a-4d22-47e7-b17f-0943fea3e574</t>
        </is>
      </c>
    </row>
    <row r="115" ht="45" customHeight="1">
      <c r="A115" s="12" t="inlineStr">
        <is>
          <t>Measurement</t>
        </is>
      </c>
      <c r="B115" s="12" t="inlineStr">
        <is>
          <t>Measurement</t>
        </is>
      </c>
      <c r="C115" s="13" t="inlineStr">
        <is>
          <t>3-Digit: Solving Volume and Capacity Problems [PM5.07]</t>
        </is>
      </c>
      <c r="D115" s="12" t="inlineStr">
        <is>
          <t>This nugget has learning material and questions covering the topic of solving volume and capacity problems.</t>
        </is>
      </c>
      <c r="E115" s="12" t="inlineStr">
        <is>
          <t>f3be4af8-180e-4186-8e63-05373edef9ac</t>
        </is>
      </c>
    </row>
    <row r="116" ht="45" customHeight="1">
      <c r="A116" s="12" t="inlineStr">
        <is>
          <t>Measurement</t>
        </is>
      </c>
      <c r="B116" s="12" t="inlineStr">
        <is>
          <t>Measurement</t>
        </is>
      </c>
      <c r="C116" s="13" t="inlineStr">
        <is>
          <t>Measuring Volume [PM5.17]</t>
        </is>
      </c>
      <c r="D116" s="12" t="inlineStr">
        <is>
          <t>This nugget has learning material and questions covering the topic of measuring volume.</t>
        </is>
      </c>
      <c r="E116" s="12" t="inlineStr">
        <is>
          <t>180f5c4f-e59a-4239-b1f9-161787cc506e</t>
        </is>
      </c>
    </row>
    <row r="117" ht="45" customHeight="1">
      <c r="A117" s="12" t="inlineStr">
        <is>
          <t>Measurement</t>
        </is>
      </c>
      <c r="B117" s="12" t="inlineStr">
        <is>
          <t>Measurement</t>
        </is>
      </c>
      <c r="C117" s="13" t="inlineStr">
        <is>
          <t>Converting Volume [PM5.18]</t>
        </is>
      </c>
      <c r="D117" s="12" t="inlineStr">
        <is>
          <t>This nugget has learning material and questions covering the topic of converting volume and capacity.</t>
        </is>
      </c>
      <c r="E117" s="12" t="inlineStr">
        <is>
          <t>2bff57cb-7caf-4643-8cbb-de3ebdbf69e2</t>
        </is>
      </c>
    </row>
    <row r="118" ht="45" customHeight="1">
      <c r="A118" s="12" t="inlineStr">
        <is>
          <t>Measurement</t>
        </is>
      </c>
      <c r="B118" s="12" t="inlineStr">
        <is>
          <t>Measurement</t>
        </is>
      </c>
      <c r="C118" s="13" t="inlineStr">
        <is>
          <t>Perimeter by Counting [PM5.08]</t>
        </is>
      </c>
      <c r="D118" s="12" t="inlineStr">
        <is>
          <t>This nugget has learning material and questions covering the topic of perimeter by counting.</t>
        </is>
      </c>
      <c r="E118" s="12" t="inlineStr">
        <is>
          <t>57fbf71f-4d18-41a0-b024-4c5a90e46ccd</t>
        </is>
      </c>
    </row>
    <row r="119" ht="45" customHeight="1">
      <c r="A119" s="12" t="inlineStr">
        <is>
          <t>Measurement</t>
        </is>
      </c>
      <c r="B119" s="12" t="inlineStr">
        <is>
          <t>Measurement</t>
        </is>
      </c>
      <c r="C119" s="13" t="inlineStr">
        <is>
          <t>Calculating the Perimeter [PM5.09]</t>
        </is>
      </c>
      <c r="D119" s="12" t="inlineStr">
        <is>
          <t>This nugget has learning material and questions covering the topic of perimeter.</t>
        </is>
      </c>
      <c r="E119" s="12" t="inlineStr">
        <is>
          <t>4dff673a-5729-4c81-a8bd-d6c70a775867</t>
        </is>
      </c>
    </row>
    <row r="120" ht="45" customHeight="1">
      <c r="A120" s="12" t="inlineStr">
        <is>
          <t>Measurement</t>
        </is>
      </c>
      <c r="B120" s="12" t="inlineStr">
        <is>
          <t>Measurement</t>
        </is>
      </c>
      <c r="C120" s="13" t="inlineStr">
        <is>
          <t>Area by Counting [PM5.20]</t>
        </is>
      </c>
      <c r="D120" s="12" t="inlineStr">
        <is>
          <t xml:space="preserve">This nugget has learning material and questions covering the topic of area by counting. </t>
        </is>
      </c>
      <c r="E120" s="12" t="inlineStr">
        <is>
          <t>c157433c-8646-48d2-87fc-a06abef120e1</t>
        </is>
      </c>
    </row>
    <row r="121" ht="45" customHeight="1">
      <c r="A121" s="12" t="inlineStr">
        <is>
          <t>Time</t>
        </is>
      </c>
      <c r="B121" s="12" t="inlineStr">
        <is>
          <t>Time</t>
        </is>
      </c>
      <c r="C121" s="13" t="inlineStr">
        <is>
          <t>Units of Time 2 [PM7.01]</t>
        </is>
      </c>
      <c r="D121" s="12" t="inlineStr">
        <is>
          <t>This nugget has learning material and questions covering the topic of units of time.</t>
        </is>
      </c>
      <c r="E121" s="12" t="inlineStr">
        <is>
          <t>36a767c1-d3ac-4185-9439-b6b357e47e93</t>
        </is>
      </c>
    </row>
    <row r="122" ht="45" customHeight="1">
      <c r="A122" s="12" t="inlineStr">
        <is>
          <t>Time</t>
        </is>
      </c>
      <c r="B122" s="12" t="inlineStr">
        <is>
          <t>Time</t>
        </is>
      </c>
      <c r="C122" s="13" t="inlineStr">
        <is>
          <t>Converting Weeks, Days, Years and Months [PM7.13]</t>
        </is>
      </c>
      <c r="D122" s="12" t="inlineStr">
        <is>
          <t>This nugget has learning material and questions covering the topic of converting weeks to days and years to months.</t>
        </is>
      </c>
      <c r="E122" s="12" t="inlineStr">
        <is>
          <t>73671d9d-9b7c-4c2c-9443-35b9e3438e6f</t>
        </is>
      </c>
    </row>
    <row r="123" ht="45" customHeight="1">
      <c r="A123" s="12" t="inlineStr">
        <is>
          <t>Time</t>
        </is>
      </c>
      <c r="B123" s="12" t="inlineStr">
        <is>
          <t>Time</t>
        </is>
      </c>
      <c r="C123" s="13" t="inlineStr">
        <is>
          <t>Telling the Time in Words [PM7.03]</t>
        </is>
      </c>
      <c r="D123" s="12" t="inlineStr">
        <is>
          <t>This nugget has learning material and questions covering the topic of telling the time in words.</t>
        </is>
      </c>
      <c r="E123" s="12" t="inlineStr">
        <is>
          <t>0a3c4ce0-8722-40e9-83f6-c9dd632b841d</t>
        </is>
      </c>
    </row>
    <row r="124" ht="45" customHeight="1">
      <c r="A124" s="12" t="inlineStr">
        <is>
          <t>Time</t>
        </is>
      </c>
      <c r="B124" s="12" t="inlineStr">
        <is>
          <t>Time</t>
        </is>
      </c>
      <c r="C124" s="13" t="inlineStr">
        <is>
          <t>Telling the Time to the Nearest 5 Minutes [PM7.04]</t>
        </is>
      </c>
      <c r="D124" s="12" t="inlineStr">
        <is>
          <t>This nugget has learning material and questions covering the topic of telling time to the nearest 5 minutes.</t>
        </is>
      </c>
      <c r="E124" s="12" t="inlineStr">
        <is>
          <t>8659d94c-b467-4edd-bc38-07d3b55e6605</t>
        </is>
      </c>
    </row>
    <row r="125" ht="45" customHeight="1">
      <c r="A125" s="12" t="inlineStr">
        <is>
          <t>Time</t>
        </is>
      </c>
      <c r="B125" s="12" t="inlineStr">
        <is>
          <t>Time</t>
        </is>
      </c>
      <c r="C125" s="13" t="inlineStr">
        <is>
          <t>Telling the Time to the Nearest 5 Minutes in Words [PM7.05]</t>
        </is>
      </c>
      <c r="D125" s="12" t="inlineStr">
        <is>
          <t>This nugget has learning material and questions covering the topic of telling time to the nearest 5 minutes in words.</t>
        </is>
      </c>
      <c r="E125" s="12" t="inlineStr">
        <is>
          <t>ac468731-031e-4d96-af81-f75a2f9b81d4</t>
        </is>
      </c>
    </row>
    <row r="126" ht="45" customHeight="1">
      <c r="A126" s="12" t="inlineStr">
        <is>
          <t>Time</t>
        </is>
      </c>
      <c r="B126" s="12" t="inlineStr">
        <is>
          <t>Time</t>
        </is>
      </c>
      <c r="C126" s="13" t="inlineStr">
        <is>
          <t>Telling the Time to the Nearest Minute [PM7.06]</t>
        </is>
      </c>
      <c r="D126" s="12" t="inlineStr">
        <is>
          <t>This nugget has learning material and questions covering the topic of telling time to the nearest minute.</t>
        </is>
      </c>
      <c r="E126" s="12" t="inlineStr">
        <is>
          <t>beb06285-bf3b-4871-9f7e-92b5026c1ee9</t>
        </is>
      </c>
    </row>
    <row r="127" ht="45" customHeight="1">
      <c r="A127" s="12" t="inlineStr">
        <is>
          <t>Time</t>
        </is>
      </c>
      <c r="B127" s="12" t="inlineStr">
        <is>
          <t>Time</t>
        </is>
      </c>
      <c r="C127" s="13" t="inlineStr">
        <is>
          <t>12 Hour and 24 Hour Clocks [PM7.09]</t>
        </is>
      </c>
      <c r="D127" s="12" t="inlineStr">
        <is>
          <t>This nugget has learning material and questions covering the topic of 12 hour and 24 hour clocks.</t>
        </is>
      </c>
      <c r="E127" s="12" t="inlineStr">
        <is>
          <t>4cdc49be-44a2-402c-bb5d-f613ced5e7db</t>
        </is>
      </c>
    </row>
    <row r="128" ht="45" customHeight="1">
      <c r="A128" s="12" t="inlineStr">
        <is>
          <t>Time</t>
        </is>
      </c>
      <c r="B128" s="12" t="inlineStr">
        <is>
          <t>Time</t>
        </is>
      </c>
      <c r="C128" s="13" t="inlineStr">
        <is>
          <t>Finding the Duration [PM7.11]</t>
        </is>
      </c>
      <c r="D128" s="12" t="inlineStr">
        <is>
          <t>This nugget has learning material and questions covering the topic of finding the duration.</t>
        </is>
      </c>
      <c r="E128" s="12" t="inlineStr">
        <is>
          <t>08017356-82c3-4a9f-8192-f7d7716f72ce</t>
        </is>
      </c>
    </row>
    <row r="129" ht="45" customHeight="1">
      <c r="A129" s="12" t="inlineStr">
        <is>
          <t>Time</t>
        </is>
      </c>
      <c r="B129" s="12" t="inlineStr">
        <is>
          <t>Time</t>
        </is>
      </c>
      <c r="C129" s="13" t="inlineStr">
        <is>
          <t>Calendars [PM7.16]</t>
        </is>
      </c>
      <c r="D129" s="12" t="inlineStr">
        <is>
          <t>This nugget has learning material and questions covering the topic of calendars.</t>
        </is>
      </c>
      <c r="E129" s="12" t="inlineStr">
        <is>
          <t>5e887c20-924c-4cee-ab2e-2afa855f9d5a</t>
        </is>
      </c>
    </row>
    <row r="130" ht="45" customHeight="1">
      <c r="A130" s="12" t="inlineStr">
        <is>
          <t>Statistics</t>
        </is>
      </c>
      <c r="B130" s="12" t="inlineStr">
        <is>
          <t>Statistics</t>
        </is>
      </c>
      <c r="C130" s="13" t="inlineStr">
        <is>
          <t>Tally Charts [PM9.16]</t>
        </is>
      </c>
      <c r="D130" s="12" t="inlineStr">
        <is>
          <t>This nugget has learning material and questions covering the topic of Tally Charts.</t>
        </is>
      </c>
      <c r="E130" s="12" t="inlineStr">
        <is>
          <t>fc37a76a-510c-4366-af0d-fccf7b7db822</t>
        </is>
      </c>
    </row>
    <row r="131" ht="45" customHeight="1">
      <c r="A131" s="12" t="inlineStr">
        <is>
          <t>Statistics</t>
        </is>
      </c>
      <c r="B131" s="12" t="inlineStr">
        <is>
          <t>Statistics</t>
        </is>
      </c>
      <c r="C131" s="13" t="inlineStr">
        <is>
          <t>Tables 1 [PM9.20]</t>
        </is>
      </c>
      <c r="D131" s="12" t="inlineStr"/>
      <c r="E131" s="12" t="inlineStr">
        <is>
          <t>8c2b50ac-9767-461e-af83-45ab9dbc65b5</t>
        </is>
      </c>
    </row>
    <row r="132" ht="45" customHeight="1">
      <c r="A132" s="12" t="inlineStr">
        <is>
          <t>Statistics</t>
        </is>
      </c>
      <c r="B132" s="12" t="inlineStr">
        <is>
          <t>Statistics</t>
        </is>
      </c>
      <c r="C132" s="13" t="inlineStr">
        <is>
          <t>Tables 2 [PM9.02]</t>
        </is>
      </c>
      <c r="D132" s="12" t="inlineStr">
        <is>
          <t>This nugget has learning material and questions covering the topic of tables.</t>
        </is>
      </c>
      <c r="E132" s="12" t="inlineStr">
        <is>
          <t>03a20295-fbe3-470e-9c62-40cb0fa38666</t>
        </is>
      </c>
    </row>
    <row r="133" ht="45" customHeight="1">
      <c r="A133" s="12" t="inlineStr">
        <is>
          <t>Statistics</t>
        </is>
      </c>
      <c r="B133" s="12" t="inlineStr">
        <is>
          <t>Statistics</t>
        </is>
      </c>
      <c r="C133" s="13" t="inlineStr">
        <is>
          <t>Pictograms [PM9.01]</t>
        </is>
      </c>
      <c r="D133" s="12" t="inlineStr">
        <is>
          <t>This nugget has learning material and questions covering the topic of pictograms.</t>
        </is>
      </c>
      <c r="E133" s="12" t="inlineStr">
        <is>
          <t>806a6f68-9708-421d-aec4-dedab4886224</t>
        </is>
      </c>
    </row>
    <row r="134" ht="45" customHeight="1">
      <c r="A134" s="12" t="inlineStr">
        <is>
          <t>Statistics</t>
        </is>
      </c>
      <c r="B134" s="12" t="inlineStr">
        <is>
          <t>Statistics</t>
        </is>
      </c>
      <c r="C134" s="13" t="inlineStr">
        <is>
          <t>Bar Charts 1 [PM9.03]</t>
        </is>
      </c>
      <c r="D134" s="12" t="inlineStr">
        <is>
          <t>This nugget has learning material and questions covering the topic of bar charts.</t>
        </is>
      </c>
      <c r="E134" s="12" t="inlineStr">
        <is>
          <t>54ae9636-6385-4644-8b09-a9a49f253765</t>
        </is>
      </c>
    </row>
    <row r="135" ht="45" customHeight="1">
      <c r="A135" s="12" t="inlineStr">
        <is>
          <t>Extra Stretch - Number and Place Value</t>
        </is>
      </c>
      <c r="B135" s="12" t="inlineStr">
        <is>
          <t>Extra Stretch - Number and Place Value</t>
        </is>
      </c>
      <c r="C135" s="13" t="inlineStr">
        <is>
          <t>Comparing and Ordering Numbers [PM1.22]</t>
        </is>
      </c>
      <c r="D135" s="12" t="inlineStr">
        <is>
          <t>This nugget has learning material and questions covering the topic of comparing and ordering numbers beyond 1000.</t>
        </is>
      </c>
      <c r="E135" s="12" t="inlineStr">
        <is>
          <t>12692bed-b8b5-481e-a02f-26968437d144</t>
        </is>
      </c>
    </row>
    <row r="136" ht="45" customHeight="1">
      <c r="A136" s="12" t="inlineStr">
        <is>
          <t>Extra Stretch - Number and Place Value</t>
        </is>
      </c>
      <c r="B136" s="12" t="inlineStr">
        <is>
          <t>Extra Stretch - Number and Place Value</t>
        </is>
      </c>
      <c r="C136" s="13" t="inlineStr">
        <is>
          <t>3-Digit: Rounding to the Nearest 10 and 100 [PM2.10]</t>
        </is>
      </c>
      <c r="D136" s="12" t="inlineStr">
        <is>
          <t>This nugget has learning material and questions covering the topic of rounding to the nearest 10 and 100.</t>
        </is>
      </c>
      <c r="E136" s="12" t="inlineStr">
        <is>
          <t>3f78a25e-3831-4cc7-9484-d203374ef371</t>
        </is>
      </c>
    </row>
    <row r="137" ht="45" customHeight="1">
      <c r="A137" s="12" t="inlineStr">
        <is>
          <t>Extra Stretch - Number and Place Value</t>
        </is>
      </c>
      <c r="B137" s="12" t="inlineStr">
        <is>
          <t>Extra Stretch - Number and Place Value</t>
        </is>
      </c>
      <c r="C137" s="13" t="inlineStr">
        <is>
          <t>Negative Numbers 1 [PM1.18]</t>
        </is>
      </c>
      <c r="D137" s="12" t="inlineStr">
        <is>
          <t>This nugget has learning material and questions covering the topic of understanding negative numbers.</t>
        </is>
      </c>
      <c r="E137" s="12" t="inlineStr">
        <is>
          <t>3f0680f2-fb1d-44f2-af27-3cd7095c7a74</t>
        </is>
      </c>
    </row>
    <row r="138" ht="45" customHeight="1">
      <c r="A138" s="12" t="inlineStr">
        <is>
          <t>Extra Stretch - Number and Place Value</t>
        </is>
      </c>
      <c r="B138" s="12" t="inlineStr">
        <is>
          <t>Extra Stretch - Number and Place Value</t>
        </is>
      </c>
      <c r="C138" s="13" t="inlineStr">
        <is>
          <t>Negative Numbers 2 (Including Addition and Subtraction) [PM1.19]</t>
        </is>
      </c>
      <c r="D138" s="12" t="inlineStr">
        <is>
          <t>This nugget has learning material and questions covering the topic of negative numbers (including addition and subtraction).</t>
        </is>
      </c>
      <c r="E138" s="12" t="inlineStr">
        <is>
          <t>1e021af5-4dfa-4b06-a18b-9ac90eb7172d</t>
        </is>
      </c>
    </row>
    <row r="139" ht="45" customHeight="1">
      <c r="A139" s="12" t="inlineStr">
        <is>
          <t>Extra Stretch - Number and Place Value</t>
        </is>
      </c>
      <c r="B139" s="12" t="inlineStr">
        <is>
          <t>Extra Stretch - Number and Place Value</t>
        </is>
      </c>
      <c r="C139" s="13" t="inlineStr">
        <is>
          <t>Roman Numerals (up to 20) [PM7.07]</t>
        </is>
      </c>
      <c r="D139" s="12" t="inlineStr">
        <is>
          <t>This nugget has learning material and questions covering the topic of Roman numerals.</t>
        </is>
      </c>
      <c r="E139" s="12" t="inlineStr">
        <is>
          <t>e4c0372c-355d-4772-b511-4405ef07a02d</t>
        </is>
      </c>
    </row>
    <row r="140" ht="45" customHeight="1">
      <c r="A140" s="12" t="inlineStr">
        <is>
          <t>Extra Stretch - Number and Place Value</t>
        </is>
      </c>
      <c r="B140" s="12" t="inlineStr">
        <is>
          <t>Extra Stretch - Number and Place Value</t>
        </is>
      </c>
      <c r="C140" s="13" t="inlineStr">
        <is>
          <t>Roman Numerals (up to 100) [PM1.24]</t>
        </is>
      </c>
      <c r="D140" s="12" t="inlineStr">
        <is>
          <t>This nugget has learning material and questions covering the topic of Roman numerals up to 100.</t>
        </is>
      </c>
      <c r="E140" s="12" t="inlineStr">
        <is>
          <t>56fdb9ec-be77-4404-a016-bb9d51382b2d</t>
        </is>
      </c>
    </row>
    <row r="141" ht="45" customHeight="1">
      <c r="A141" s="12" t="inlineStr">
        <is>
          <t>Extra Stretch - Addition and Subtraction</t>
        </is>
      </c>
      <c r="B141" s="12" t="inlineStr">
        <is>
          <t>Extra Stretch - Addition and Subtraction</t>
        </is>
      </c>
      <c r="C141" s="13" t="inlineStr">
        <is>
          <t>4-Digit: Column Addition (no Exchanging) [PM2.13]</t>
        </is>
      </c>
      <c r="D141" s="12" t="inlineStr">
        <is>
          <t>This nugget has learning material and questions covering the topic of column addition (no exchanging).</t>
        </is>
      </c>
      <c r="E141" s="12" t="inlineStr">
        <is>
          <t>cadcaf78-174e-4f45-afc9-3eec3135cd4a</t>
        </is>
      </c>
    </row>
    <row r="142" ht="45" customHeight="1">
      <c r="A142" s="12" t="inlineStr">
        <is>
          <t>Extra Stretch - Addition and Subtraction</t>
        </is>
      </c>
      <c r="B142" s="12" t="inlineStr">
        <is>
          <t>Extra Stretch - Addition and Subtraction</t>
        </is>
      </c>
      <c r="C142" s="13" t="inlineStr">
        <is>
          <t>4-Digit: Column Addition (with Exchanging) [PM2.14]</t>
        </is>
      </c>
      <c r="D142" s="12" t="inlineStr">
        <is>
          <t>This nugget has learning material and questions covering the topic of column addition (with exchanging).</t>
        </is>
      </c>
      <c r="E142" s="12" t="inlineStr">
        <is>
          <t>d4bbd959-cade-4fc1-be23-25c96aa538da</t>
        </is>
      </c>
    </row>
    <row r="143" ht="45" customHeight="1">
      <c r="A143" s="12" t="inlineStr">
        <is>
          <t>Extra Stretch - Addition and Subtraction</t>
        </is>
      </c>
      <c r="B143" s="12" t="inlineStr">
        <is>
          <t>Extra Stretch - Addition and Subtraction</t>
        </is>
      </c>
      <c r="C143" s="13" t="inlineStr">
        <is>
          <t>4-Digit: Column Subtraction (no Exchanging) [PM2.15]</t>
        </is>
      </c>
      <c r="D143" s="12" t="inlineStr">
        <is>
          <t>This nugget has learning material and questions covering the topic of column subtraction (no exchanging).</t>
        </is>
      </c>
      <c r="E143" s="12" t="inlineStr">
        <is>
          <t>88b20ec9-96b1-43e5-9115-86da2fdf4a05</t>
        </is>
      </c>
    </row>
    <row r="144" ht="45" customHeight="1">
      <c r="A144" s="12" t="inlineStr">
        <is>
          <t>Extra Stretch - Addition and Subtraction</t>
        </is>
      </c>
      <c r="B144" s="12" t="inlineStr">
        <is>
          <t>Extra Stretch - Addition and Subtraction</t>
        </is>
      </c>
      <c r="C144" s="13" t="inlineStr">
        <is>
          <t>4-Digit: Column Subtraction (with Exchanging) [PM2.16]</t>
        </is>
      </c>
      <c r="D144" s="12" t="inlineStr">
        <is>
          <t>This nugget has learning material and questions covering the topic of column subtraction (with exchanging).</t>
        </is>
      </c>
      <c r="E144" s="12" t="inlineStr">
        <is>
          <t>c76cb91a-03ef-4841-b891-adee4bd84821</t>
        </is>
      </c>
    </row>
    <row r="145" ht="45" customHeight="1">
      <c r="A145" s="12" t="inlineStr">
        <is>
          <t>Extra Stretch - Addition and Subtraction</t>
        </is>
      </c>
      <c r="B145" s="12" t="inlineStr">
        <is>
          <t>Extra Stretch - Addition and Subtraction</t>
        </is>
      </c>
      <c r="C145" s="13" t="inlineStr">
        <is>
          <t>4-Digit: Addition and Subtraction Practice 2 [PM2.17]</t>
        </is>
      </c>
      <c r="D145" s="12" t="inlineStr">
        <is>
          <t>This nugget has learning material and questions covering the topic of addition and subtraction practice 2.</t>
        </is>
      </c>
      <c r="E145" s="12" t="inlineStr">
        <is>
          <t>015b8a7b-9340-41f7-af0e-2b7f0a75ec07</t>
        </is>
      </c>
    </row>
    <row r="146" ht="45" customHeight="1">
      <c r="A146" s="12" t="inlineStr">
        <is>
          <t>Extra Stretch - Addition and Subtraction</t>
        </is>
      </c>
      <c r="B146" s="12" t="inlineStr">
        <is>
          <t>Extra Stretch - Addition and Subtraction</t>
        </is>
      </c>
      <c r="C146" s="13" t="inlineStr">
        <is>
          <t>4-Digit: Addition and Subtraction Word Problems 2 [PM2.18]</t>
        </is>
      </c>
      <c r="D146" s="12" t="inlineStr">
        <is>
          <t>This nugget has learning material and questions covering the topic of addition and subtraction word problems 2.</t>
        </is>
      </c>
      <c r="E146" s="12" t="inlineStr">
        <is>
          <t>89b08e3f-5fbe-4c83-b75c-475482fe08c7</t>
        </is>
      </c>
    </row>
    <row r="147" ht="45" customHeight="1">
      <c r="A147" s="12" t="inlineStr">
        <is>
          <t>Extra Stretch - Addition and Subtraction</t>
        </is>
      </c>
      <c r="B147" s="12" t="inlineStr">
        <is>
          <t>Extra Stretch - Addition and Subtraction</t>
        </is>
      </c>
      <c r="C147" s="13" t="inlineStr">
        <is>
          <t>Checking Answers Using the Inverse 2 [PM2.19]</t>
        </is>
      </c>
      <c r="D147" s="12" t="inlineStr">
        <is>
          <t>This nugget has learning material and questions covering the topic of using the inverse to check answers.</t>
        </is>
      </c>
      <c r="E147" s="12" t="inlineStr">
        <is>
          <t>3187b3ec-4526-4afd-b944-8147738ac525</t>
        </is>
      </c>
    </row>
    <row r="148" ht="45" customHeight="1">
      <c r="A148" s="12" t="inlineStr">
        <is>
          <t>Extra Stretch - Addition and Subtraction</t>
        </is>
      </c>
      <c r="B148" s="12" t="inlineStr">
        <is>
          <t>Extra Stretch - Addition and Subtraction</t>
        </is>
      </c>
      <c r="C148" s="13" t="inlineStr">
        <is>
          <t>Estimating to Check Answers [PM2.20]</t>
        </is>
      </c>
      <c r="D148" s="12" t="inlineStr">
        <is>
          <t>This nugget has learning material and questions covering the topic of estimating to check answers.</t>
        </is>
      </c>
      <c r="E148" s="12" t="inlineStr">
        <is>
          <t>7a9019f7-96a6-47cc-8adb-aa1410ed0c1d</t>
        </is>
      </c>
    </row>
    <row r="149" ht="45" customHeight="1">
      <c r="A149" s="12" t="inlineStr">
        <is>
          <t>Extra Stretch - Addition and Subtraction</t>
        </is>
      </c>
      <c r="B149" s="12" t="inlineStr">
        <is>
          <t>Extra Stretch - Addition and Subtraction</t>
        </is>
      </c>
      <c r="C149" s="13" t="inlineStr">
        <is>
          <t>Solving Two-Step Problems [PM2.21]</t>
        </is>
      </c>
      <c r="D149" s="12" t="inlineStr">
        <is>
          <t>This nugget has learning material and questions covering the topic of solving two-step problems using addition and subtraction.</t>
        </is>
      </c>
      <c r="E149" s="12" t="inlineStr">
        <is>
          <t>6c04e55e-b4c3-411b-9c11-90f937855c1a</t>
        </is>
      </c>
    </row>
    <row r="150" ht="45" customHeight="1">
      <c r="A150" s="12" t="inlineStr">
        <is>
          <t>Extra Stretch - Multiplication and Division</t>
        </is>
      </c>
      <c r="B150" s="12" t="inlineStr">
        <is>
          <t>Extra Stretch - Multiplication and Division</t>
        </is>
      </c>
      <c r="C150" s="13" t="inlineStr">
        <is>
          <t>Multiplying 3 Numbers Together [PM3.29]</t>
        </is>
      </c>
      <c r="D150" s="12" t="inlineStr">
        <is>
          <t>This nugget has learning material and questions covering the topic of multiplying 3 numbers together.</t>
        </is>
      </c>
      <c r="E150" s="12" t="inlineStr">
        <is>
          <t>d6d511f4-ee61-4b4a-9641-f6a7403169b5</t>
        </is>
      </c>
    </row>
    <row r="151" ht="45" customHeight="1">
      <c r="A151" s="12" t="inlineStr">
        <is>
          <t>Extra Stretch - Multiplication and Division</t>
        </is>
      </c>
      <c r="B151" s="12" t="inlineStr">
        <is>
          <t>Extra Stretch - Multiplication and Division</t>
        </is>
      </c>
      <c r="C151" s="13" t="inlineStr">
        <is>
          <t>2/3-Digit: Multiplying by 1-Digit [PM3.31]</t>
        </is>
      </c>
      <c r="D151" s="12" t="inlineStr">
        <is>
          <t>This nugget has learning material and questions covering the topic of multiplying 2 and 3 digit numbers.</t>
        </is>
      </c>
      <c r="E151" s="12" t="inlineStr">
        <is>
          <t>b6814e78-8978-4dfd-b568-c83b7dc501f5</t>
        </is>
      </c>
    </row>
    <row r="152" ht="45" customHeight="1">
      <c r="A152" s="12" t="inlineStr">
        <is>
          <t>Extra Stretch - Multiplication and Division</t>
        </is>
      </c>
      <c r="B152" s="12" t="inlineStr">
        <is>
          <t>Extra Stretch - Multiplication and Division</t>
        </is>
      </c>
      <c r="C152" s="13" t="inlineStr">
        <is>
          <t>Scaling Problems 1  [PM3.65]</t>
        </is>
      </c>
      <c r="D152" s="12" t="inlineStr">
        <is>
          <t>This nugget has learning material and questions covering the topic of Scaling Problems.</t>
        </is>
      </c>
      <c r="E152" s="12" t="inlineStr">
        <is>
          <t>4c7e82c3-01e9-4d14-acde-8607cc16404a</t>
        </is>
      </c>
    </row>
    <row r="153" ht="45" customHeight="1">
      <c r="A153" s="12" t="inlineStr">
        <is>
          <t>Extra Stretch - Multiplication and Division</t>
        </is>
      </c>
      <c r="B153" s="12" t="inlineStr">
        <is>
          <t>Extra Stretch - Multiplication and Division</t>
        </is>
      </c>
      <c r="C153" s="13" t="inlineStr">
        <is>
          <t>Scaling Problems 2 [PM3.32]</t>
        </is>
      </c>
      <c r="D153" s="12" t="inlineStr">
        <is>
          <t>This nugget has learning material and questions covering the topic of solving problems involving scaling.</t>
        </is>
      </c>
      <c r="E153" s="12" t="inlineStr">
        <is>
          <t>184e3d6f-11c6-4be4-a9e7-6291be6d6865</t>
        </is>
      </c>
    </row>
    <row r="154" ht="45" customHeight="1">
      <c r="A154" s="12" t="inlineStr">
        <is>
          <t>Extra Stretch - Multiplication and Division</t>
        </is>
      </c>
      <c r="B154" s="12" t="inlineStr">
        <is>
          <t>Extra Stretch - Multiplication and Division</t>
        </is>
      </c>
      <c r="C154" s="13" t="inlineStr">
        <is>
          <t>Correspondence Problems 1 [PM3.33]</t>
        </is>
      </c>
      <c r="D154" s="12" t="inlineStr">
        <is>
          <t>This nugget has learning material and questions covering the topic of solving correspondence problems.</t>
        </is>
      </c>
      <c r="E154" s="12" t="inlineStr">
        <is>
          <t>62668e3d-d7c7-4402-a7de-88f2c051d4ef</t>
        </is>
      </c>
    </row>
    <row r="155" ht="45" customHeight="1">
      <c r="A155" s="12" t="inlineStr">
        <is>
          <t>Extra Stretch - Multiplication and Division</t>
        </is>
      </c>
      <c r="B155" s="12" t="inlineStr">
        <is>
          <t>Extra Stretch - Multiplication and Division</t>
        </is>
      </c>
      <c r="C155" s="13" t="inlineStr">
        <is>
          <t>Correspondence Problems 2 [PM3.34]</t>
        </is>
      </c>
      <c r="D155" s="12" t="inlineStr">
        <is>
          <t>This nugget has learning material and questions covering the topic of solving correspondence problems.</t>
        </is>
      </c>
      <c r="E155" s="12" t="inlineStr">
        <is>
          <t>b4bafeda-0865-4bf4-b2c2-d92e90a58333</t>
        </is>
      </c>
    </row>
    <row r="156" ht="45" customHeight="1">
      <c r="A156" s="12" t="inlineStr">
        <is>
          <t>Extra Stretch - Multiplication and Division</t>
        </is>
      </c>
      <c r="B156" s="12" t="inlineStr">
        <is>
          <t>Extra Stretch - Multiplication and Division</t>
        </is>
      </c>
      <c r="C156" s="13" t="inlineStr">
        <is>
          <t>Multiplication and Division Practice 1 [PM3.15]</t>
        </is>
      </c>
      <c r="D156" s="12" t="inlineStr">
        <is>
          <t>This nugget has learning material and questions covering the topic of multiplication and division practice 1.</t>
        </is>
      </c>
      <c r="E156" s="12" t="inlineStr">
        <is>
          <t>5d76ac45-add9-4536-82ba-ab43e9ac0a22</t>
        </is>
      </c>
    </row>
    <row r="157" ht="45" customHeight="1">
      <c r="A157" s="12" t="inlineStr">
        <is>
          <t>Extra Stretch - Multiplication and Division</t>
        </is>
      </c>
      <c r="B157" s="12" t="inlineStr">
        <is>
          <t>Extra Stretch - Multiplication and Division</t>
        </is>
      </c>
      <c r="C157" s="13" t="inlineStr">
        <is>
          <t>Multiplication and Division Word Problems 1 [PM3.16]</t>
        </is>
      </c>
      <c r="D157" s="12" t="inlineStr">
        <is>
          <t>This nugget has learning material and questions covering the topic of multiplication and division word problems 1.</t>
        </is>
      </c>
      <c r="E157" s="12" t="inlineStr">
        <is>
          <t>ad91f1be-ceda-4896-855a-cb90a6dd62f6</t>
        </is>
      </c>
    </row>
    <row r="158" ht="45" customHeight="1">
      <c r="A158" s="12" t="inlineStr">
        <is>
          <t>Extra Stretch - Multiplication and Division</t>
        </is>
      </c>
      <c r="B158" s="12" t="inlineStr">
        <is>
          <t>Extra Stretch - Multiplication and Division</t>
        </is>
      </c>
      <c r="C158" s="13" t="inlineStr">
        <is>
          <t>Factor Pairs [PM3.30]</t>
        </is>
      </c>
      <c r="D158" s="12" t="inlineStr">
        <is>
          <t>This nugget has learning material and questions covering the topic of factor pairs.</t>
        </is>
      </c>
      <c r="E158" s="12" t="inlineStr">
        <is>
          <t>3842ed47-0a1f-4651-85ed-84d690ac1acc</t>
        </is>
      </c>
    </row>
    <row r="159" ht="45" customHeight="1">
      <c r="A159" s="12" t="inlineStr">
        <is>
          <t>Extra Stretch - Fractions</t>
        </is>
      </c>
      <c r="B159" s="12" t="inlineStr">
        <is>
          <t>Extra Stretch - Fractions</t>
        </is>
      </c>
      <c r="C159" s="13" t="inlineStr">
        <is>
          <t>Finding Unit Fractions of Amounts [PM4.06]</t>
        </is>
      </c>
      <c r="D159" s="12" t="inlineStr">
        <is>
          <t>This nugget has learning material and questions covering the topic of finding unit fractions of an amount.</t>
        </is>
      </c>
      <c r="E159" s="12" t="inlineStr">
        <is>
          <t>c1e021e3-7f5f-48ea-8675-5c2970f52ecd</t>
        </is>
      </c>
    </row>
    <row r="160" ht="45" customHeight="1">
      <c r="A160" s="12" t="inlineStr">
        <is>
          <t>Extra Stretch - Fractions</t>
        </is>
      </c>
      <c r="B160" s="12" t="inlineStr">
        <is>
          <t>Extra Stretch - Fractions</t>
        </is>
      </c>
      <c r="C160" s="13" t="inlineStr">
        <is>
          <t>Finding Non-Unit Fractions of Amounts [PM4.07]</t>
        </is>
      </c>
      <c r="D160" s="12" t="inlineStr">
        <is>
          <t>This nugget has learning material and questions covering the topic of finding non-unit fractions of an amount.</t>
        </is>
      </c>
      <c r="E160" s="12" t="inlineStr">
        <is>
          <t>4c675bb7-54e9-47c4-8e71-74c4fecb8021</t>
        </is>
      </c>
    </row>
    <row r="161" ht="45" customHeight="1">
      <c r="A161" s="12" t="inlineStr">
        <is>
          <t>Extra Stretch - Fractions</t>
        </is>
      </c>
      <c r="B161" s="12" t="inlineStr">
        <is>
          <t>Extra Stretch - Fractions</t>
        </is>
      </c>
      <c r="C161" s="13" t="inlineStr">
        <is>
          <t>Finding Fractions of Amounts [PM4.08]</t>
        </is>
      </c>
      <c r="D161" s="12" t="inlineStr">
        <is>
          <t>This nugget has learning material and questions covering the topic of finding fractions of amounts.</t>
        </is>
      </c>
      <c r="E161" s="12" t="inlineStr">
        <is>
          <t>002401f5-e3e3-4411-80d7-b59804cee398</t>
        </is>
      </c>
    </row>
    <row r="162" ht="45" customHeight="1">
      <c r="A162" s="12" t="inlineStr">
        <is>
          <t>Extra Stretch - Fractions</t>
        </is>
      </c>
      <c r="B162" s="12" t="inlineStr">
        <is>
          <t>Extra Stretch - Fractions</t>
        </is>
      </c>
      <c r="C162" s="13" t="inlineStr">
        <is>
          <t>Tenths [PM4.02]</t>
        </is>
      </c>
      <c r="D162" s="12" t="inlineStr">
        <is>
          <t>This nugget has learning material and questions covering the topic of tenths.</t>
        </is>
      </c>
      <c r="E162" s="12" t="inlineStr">
        <is>
          <t>47397517-8a44-4736-a774-970c90b45d28</t>
        </is>
      </c>
    </row>
    <row r="163" ht="45" customHeight="1">
      <c r="A163" s="12" t="inlineStr">
        <is>
          <t>Extra Stretch - Fractions</t>
        </is>
      </c>
      <c r="B163" s="12" t="inlineStr">
        <is>
          <t>Extra Stretch - Fractions</t>
        </is>
      </c>
      <c r="C163" s="13" t="inlineStr">
        <is>
          <t>Hundredths [PM4.09]</t>
        </is>
      </c>
      <c r="D163" s="12" t="inlineStr">
        <is>
          <t>This nugget has learning material and questions covering the topic of counting in hundredths.</t>
        </is>
      </c>
      <c r="E163" s="12" t="inlineStr">
        <is>
          <t>23dd5403-39e5-493a-ba78-012674822557</t>
        </is>
      </c>
    </row>
    <row r="164" ht="45" customHeight="1">
      <c r="A164" s="12" t="inlineStr">
        <is>
          <t>Extra Stretch - Decimals</t>
        </is>
      </c>
      <c r="B164" s="12" t="inlineStr">
        <is>
          <t>Extra Stretch - Decimals</t>
        </is>
      </c>
      <c r="C164" s="13" t="inlineStr">
        <is>
          <t>2dp: Recognising Place Value in Decimals [PM1.21]</t>
        </is>
      </c>
      <c r="D164" s="12" t="inlineStr">
        <is>
          <t>This nugget has learning material and questions covering the topic of place value in decimal numbers.</t>
        </is>
      </c>
      <c r="E164" s="12" t="inlineStr">
        <is>
          <t>895ecfd2-274e-4e0d-b721-b234ff272937</t>
        </is>
      </c>
    </row>
    <row r="165" ht="45" customHeight="1">
      <c r="A165" s="12" t="inlineStr">
        <is>
          <t>Extra Stretch - Decimals</t>
        </is>
      </c>
      <c r="B165" s="12" t="inlineStr">
        <is>
          <t>Extra Stretch - Decimals</t>
        </is>
      </c>
      <c r="C165" s="13" t="inlineStr">
        <is>
          <t>2dp: Decimal Complements to 1 [PM4.41]</t>
        </is>
      </c>
      <c r="D165" s="12" t="inlineStr">
        <is>
          <t>This nugget has learning material and questions covering the topic of Decimal Complements to 1 (2dp).</t>
        </is>
      </c>
      <c r="E165" s="12" t="inlineStr">
        <is>
          <t>443d0e56-799b-4cc6-8fb1-018dfec044ce</t>
        </is>
      </c>
    </row>
    <row r="166" ht="45" customHeight="1">
      <c r="A166" s="12" t="inlineStr">
        <is>
          <t>Extra Stretch - Decimals</t>
        </is>
      </c>
      <c r="B166" s="12" t="inlineStr">
        <is>
          <t>Extra Stretch - Decimals</t>
        </is>
      </c>
      <c r="C166" s="13" t="inlineStr">
        <is>
          <t>Decimal Equivalents (Tenths/Hundredths) [PM4.10]</t>
        </is>
      </c>
      <c r="D166" s="12" t="inlineStr">
        <is>
          <t>This nugget has learning material and questions covering the topic of decimal equivalents (tenths/hundreths).</t>
        </is>
      </c>
      <c r="E166" s="12" t="inlineStr">
        <is>
          <t>be7f52cb-2f94-48b8-ab35-2cc1ba181609</t>
        </is>
      </c>
    </row>
    <row r="167" ht="45" customHeight="1">
      <c r="A167" s="12" t="inlineStr">
        <is>
          <t>Extra Stretch - Decimals</t>
        </is>
      </c>
      <c r="B167" s="12" t="inlineStr">
        <is>
          <t>Extra Stretch - Decimals</t>
        </is>
      </c>
      <c r="C167" s="13" t="inlineStr">
        <is>
          <t>Decimal Equivalents (Quarter, Half and Three Quarters) [PM4.11]</t>
        </is>
      </c>
      <c r="D167" s="12" t="inlineStr">
        <is>
          <t>This nugget has learning material and questions covering the topic of decimal equivalents (quarter, half, three quarters).</t>
        </is>
      </c>
      <c r="E167" s="12" t="inlineStr">
        <is>
          <t>26e61372-d611-4405-9d07-2b1df58e7897</t>
        </is>
      </c>
    </row>
    <row r="168" ht="45" customHeight="1">
      <c r="A168" s="12" t="inlineStr">
        <is>
          <t>Extra Stretch - Decimals</t>
        </is>
      </c>
      <c r="B168" s="12" t="inlineStr">
        <is>
          <t>Extra Stretch - Decimals</t>
        </is>
      </c>
      <c r="C168" s="13" t="inlineStr">
        <is>
          <t>Dividing and Multiplying by 10 and 100 (Including Decimals) [PM4.12]</t>
        </is>
      </c>
      <c r="D168" s="12" t="inlineStr">
        <is>
          <t>This nugget has learning material and questions covering the topic of dividing and multiplying decimals by 10 and 100.</t>
        </is>
      </c>
      <c r="E168" s="12" t="inlineStr">
        <is>
          <t>a1a7f2fd-8d34-4aaa-82f5-b421b4c74b3b</t>
        </is>
      </c>
    </row>
    <row r="169" ht="45" customHeight="1">
      <c r="A169" s="12" t="inlineStr">
        <is>
          <t>Extra Stretch - Decimals</t>
        </is>
      </c>
      <c r="B169" s="12" t="inlineStr">
        <is>
          <t>Extra Stretch - Decimals</t>
        </is>
      </c>
      <c r="C169" s="13" t="inlineStr">
        <is>
          <t>Rounding Decimals to the Nearest Whole Number [PM4.13]</t>
        </is>
      </c>
      <c r="D169" s="12" t="inlineStr">
        <is>
          <t>This nugget has learning material and questions covering the topic of rounding decimals to the nearest whole number.</t>
        </is>
      </c>
      <c r="E169" s="12" t="inlineStr">
        <is>
          <t>3b932d50-6262-46cc-be92-87362a282bc7</t>
        </is>
      </c>
    </row>
    <row r="170" ht="45" customHeight="1">
      <c r="A170" s="12" t="inlineStr">
        <is>
          <t>Extra Stretch - Decimals</t>
        </is>
      </c>
      <c r="B170" s="12" t="inlineStr">
        <is>
          <t>Extra Stretch - Decimals</t>
        </is>
      </c>
      <c r="C170" s="13" t="inlineStr">
        <is>
          <t>Comparing Decimals [PM4.14]</t>
        </is>
      </c>
      <c r="D170" s="12" t="inlineStr">
        <is>
          <t>This nugget has learning material and questions covering the topic of comparing decimals.</t>
        </is>
      </c>
      <c r="E170" s="12" t="inlineStr">
        <is>
          <t>5f187dd2-2107-483a-8087-06b21ff1f361</t>
        </is>
      </c>
    </row>
    <row r="171" ht="45" customHeight="1">
      <c r="A171" s="12" t="inlineStr">
        <is>
          <t>Extra Stretch - Measurement</t>
        </is>
      </c>
      <c r="B171" s="12" t="inlineStr">
        <is>
          <t>Extra Stretch - Measurement</t>
        </is>
      </c>
      <c r="C171" s="13" t="inlineStr">
        <is>
          <t>Area [PM5.21]</t>
        </is>
      </c>
      <c r="D171" s="12" t="inlineStr">
        <is>
          <t>This nugget has learning material and questions covering the topic of finding the area of a shape.</t>
        </is>
      </c>
      <c r="E171" s="12" t="inlineStr">
        <is>
          <t>11234c50-2a0b-4185-8355-b9095cd241a9</t>
        </is>
      </c>
    </row>
    <row r="172" ht="45" customHeight="1">
      <c r="A172" s="12" t="inlineStr">
        <is>
          <t>Extra Stretch - Time</t>
        </is>
      </c>
      <c r="B172" s="12" t="inlineStr">
        <is>
          <t>Extra Stretch - 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Extra Stretch - Time</t>
        </is>
      </c>
      <c r="B173" s="12" t="inlineStr">
        <is>
          <t>Extra Stretch - Time</t>
        </is>
      </c>
      <c r="C173" s="13" t="inlineStr">
        <is>
          <t>Start and End Times [PM7.12]</t>
        </is>
      </c>
      <c r="D173" s="12" t="inlineStr">
        <is>
          <t>This nugget has learning material and questions covering the topic of start and end times.</t>
        </is>
      </c>
      <c r="E173" s="12" t="inlineStr">
        <is>
          <t>49c251ba-59c6-4855-b695-ea18defc5bda</t>
        </is>
      </c>
    </row>
    <row r="174" ht="45" customHeight="1">
      <c r="A174" s="12" t="inlineStr">
        <is>
          <t>Extra Stretch - Geometry</t>
        </is>
      </c>
      <c r="B174" s="12" t="inlineStr">
        <is>
          <t>Extra Stretch - Geometry</t>
        </is>
      </c>
      <c r="C174" s="13" t="inlineStr">
        <is>
          <t>Angles in Turns 1 [PM8.04]</t>
        </is>
      </c>
      <c r="D174" s="12" t="inlineStr">
        <is>
          <t>This nugget has learning material and questions covering the topic of angles in turns.</t>
        </is>
      </c>
      <c r="E174" s="12" t="inlineStr">
        <is>
          <t>dcd04a02-8756-445f-a235-06ba09e18280</t>
        </is>
      </c>
    </row>
    <row r="175" ht="45" customHeight="1">
      <c r="A175" s="12" t="inlineStr">
        <is>
          <t>Extra Stretch - Geometry</t>
        </is>
      </c>
      <c r="B175" s="12" t="inlineStr">
        <is>
          <t>Extra Stretch - Geometry</t>
        </is>
      </c>
      <c r="C175" s="13" t="inlineStr">
        <is>
          <t>Identifying Angles [PM8.05]</t>
        </is>
      </c>
      <c r="D175" s="12" t="inlineStr">
        <is>
          <t>This nugget has learning material and questions covering the topic of identifying angles.</t>
        </is>
      </c>
      <c r="E175" s="12" t="inlineStr">
        <is>
          <t>4f29f335-d336-4e91-ac67-4a6c0405931e</t>
        </is>
      </c>
    </row>
    <row r="176" ht="45" customHeight="1">
      <c r="A176" s="12" t="inlineStr">
        <is>
          <t>Extra Stretch - Geometry</t>
        </is>
      </c>
      <c r="B176" s="12" t="inlineStr">
        <is>
          <t>Extra Stretch - Geometry</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Extra Stretch - Geometry</t>
        </is>
      </c>
      <c r="B177" s="12" t="inlineStr">
        <is>
          <t>Extra Stretch - Geometry</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Extra Stretch - Statistics</t>
        </is>
      </c>
      <c r="B178" s="12" t="inlineStr">
        <is>
          <t>Extra Stretch - Statistics</t>
        </is>
      </c>
      <c r="C178" s="13" t="inlineStr">
        <is>
          <t>Line Graphs 1 [PM9.04]</t>
        </is>
      </c>
      <c r="D178" s="12" t="inlineStr">
        <is>
          <t>This nugget has learning material and questions covering the topic of line graphs (or time graphs).</t>
        </is>
      </c>
      <c r="E178" s="12" t="inlineStr">
        <is>
          <t>6e7c4aa4-0cf1-4441-95b8-5a63aae243af</t>
        </is>
      </c>
    </row>
    <row r="179" ht="45" customHeight="1">
      <c r="A179" s="12" t="inlineStr">
        <is>
          <t>Extra Stretch - Statistics</t>
        </is>
      </c>
      <c r="B179" s="12" t="inlineStr">
        <is>
          <t>Extra Stretch - Statistics</t>
        </is>
      </c>
      <c r="C179" s="13" t="inlineStr">
        <is>
          <t>Venn Diagrams [PM9.17]</t>
        </is>
      </c>
      <c r="D179" s="12" t="inlineStr">
        <is>
          <t>This nugget has learning material and questions covering the topic of Venn diagrams.</t>
        </is>
      </c>
      <c r="E179" s="12" t="inlineStr">
        <is>
          <t>d2ea611e-8230-494f-beea-e3918f6c5986</t>
        </is>
      </c>
    </row>
    <row r="180" ht="45" customHeight="1">
      <c r="A180" s="12" t="inlineStr">
        <is>
          <t>Extra Stretch - Statistics</t>
        </is>
      </c>
      <c r="B180" s="12" t="inlineStr">
        <is>
          <t>Extra Stretch - Statistics</t>
        </is>
      </c>
      <c r="C180" s="13" t="inlineStr">
        <is>
          <t>Carroll Diagrams [PM9.18]</t>
        </is>
      </c>
      <c r="D180" s="12" t="inlineStr">
        <is>
          <t>This nugget has learning material and questions covering the topic of Carroll diagrams.</t>
        </is>
      </c>
      <c r="E180" s="12" t="inlineStr">
        <is>
          <t>52dfe4a3-169e-47d5-a91b-10e32ccd9ff1</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238"/>
  <sheetViews>
    <sheetView showGridLines="0" workbookViewId="0">
      <selection activeCell="A1" sqref="A1"/>
    </sheetView>
  </sheetViews>
  <sheetFormatPr baseColWidth="8" defaultRowHeight="15"/>
  <cols>
    <col width="55" customWidth="1" min="1" max="1"/>
    <col width="5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bbe981bf-7db2-4cd2-adc7-fd686cfd7ece</t>
        </is>
      </c>
    </row>
    <row r="3">
      <c r="A3" s="2" t="inlineStr">
        <is>
          <t>Mathematics: Grade 5 (SA)</t>
        </is>
      </c>
      <c r="D3" s="3" t="inlineStr">
        <is>
          <t>Last updated: 17 July 2026</t>
        </is>
      </c>
    </row>
    <row r="4">
      <c r="A4" s="4" t="inlineStr">
        <is>
          <t>19 Topics   ·   19 Subtopics   ·   231 Nuggets   ·   9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and Place Value [PMSA0.26]</t>
        </is>
      </c>
      <c r="D8" s="12" t="inlineStr"/>
      <c r="E8" s="12" t="inlineStr">
        <is>
          <t>3649a57e-6afe-47af-ba34-c7f9d9fc5f0d</t>
        </is>
      </c>
    </row>
    <row r="9" ht="45" customHeight="1">
      <c r="A9" s="12" t="inlineStr">
        <is>
          <t>Diagnostics</t>
        </is>
      </c>
      <c r="B9" s="12" t="inlineStr">
        <is>
          <t>Diagnostics</t>
        </is>
      </c>
      <c r="C9" s="13" t="inlineStr">
        <is>
          <t>Diagnostic: Addition and Subtraction [PMSA0.27]</t>
        </is>
      </c>
      <c r="D9" s="12" t="inlineStr"/>
      <c r="E9" s="12" t="inlineStr">
        <is>
          <t>55d2a3b0-1e31-4d23-ac74-7fb8e2efed14</t>
        </is>
      </c>
    </row>
    <row r="10" ht="45" customHeight="1">
      <c r="A10" s="12" t="inlineStr">
        <is>
          <t>Diagnostics</t>
        </is>
      </c>
      <c r="B10" s="12" t="inlineStr">
        <is>
          <t>Diagnostics</t>
        </is>
      </c>
      <c r="C10" s="13" t="inlineStr">
        <is>
          <t>Diagnostic: Times Table and Division Facts [PMSA0.28]</t>
        </is>
      </c>
      <c r="D10" s="12" t="inlineStr"/>
      <c r="E10" s="12" t="inlineStr">
        <is>
          <t>bb6a9d17-3560-4a51-a948-2a99f1e6f53e</t>
        </is>
      </c>
    </row>
    <row r="11" ht="45" customHeight="1">
      <c r="A11" s="12" t="inlineStr">
        <is>
          <t>Diagnostics</t>
        </is>
      </c>
      <c r="B11" s="12" t="inlineStr">
        <is>
          <t>Diagnostics</t>
        </is>
      </c>
      <c r="C11" s="13" t="inlineStr">
        <is>
          <t>Diagnostic: Multiplication, Division and Mixed Operations [PMSA0.29]</t>
        </is>
      </c>
      <c r="D11" s="12" t="inlineStr"/>
      <c r="E11" s="12" t="inlineStr">
        <is>
          <t>cf52371c-e674-41e7-8cd7-3df22fa1c09e</t>
        </is>
      </c>
    </row>
    <row r="12" ht="45" customHeight="1">
      <c r="A12" s="12" t="inlineStr">
        <is>
          <t>Diagnostics</t>
        </is>
      </c>
      <c r="B12" s="12" t="inlineStr">
        <is>
          <t>Diagnostics</t>
        </is>
      </c>
      <c r="C12" s="13" t="inlineStr">
        <is>
          <t>Diagnostic: Fractions [PMSA0.30]</t>
        </is>
      </c>
      <c r="D12" s="12" t="inlineStr"/>
      <c r="E12" s="12" t="inlineStr">
        <is>
          <t>a26c698c-5be1-4ca5-b042-58e5e6332db6</t>
        </is>
      </c>
    </row>
    <row r="13" ht="45" customHeight="1">
      <c r="A13" s="12" t="inlineStr">
        <is>
          <t>Diagnostics</t>
        </is>
      </c>
      <c r="B13" s="12" t="inlineStr">
        <is>
          <t>Diagnostics</t>
        </is>
      </c>
      <c r="C13" s="13" t="inlineStr">
        <is>
          <t>Diagnostic: Measurement [PMSA0.31]</t>
        </is>
      </c>
      <c r="D13" s="12" t="inlineStr"/>
      <c r="E13" s="12" t="inlineStr">
        <is>
          <t>fbdd6b1d-d953-4250-89bf-71213435bf96</t>
        </is>
      </c>
    </row>
    <row r="14" ht="45" customHeight="1">
      <c r="A14" s="12" t="inlineStr">
        <is>
          <t>Diagnostics</t>
        </is>
      </c>
      <c r="B14" s="12" t="inlineStr">
        <is>
          <t>Diagnostics</t>
        </is>
      </c>
      <c r="C14" s="13" t="inlineStr">
        <is>
          <t>Diagnostic: Geometry [PMSA0.32]</t>
        </is>
      </c>
      <c r="D14" s="12" t="inlineStr"/>
      <c r="E14" s="12" t="inlineStr">
        <is>
          <t>3f1df8d1-1bce-4ad9-b992-2465ca7d34cf</t>
        </is>
      </c>
    </row>
    <row r="15" ht="45" customHeight="1">
      <c r="A15" s="12" t="inlineStr">
        <is>
          <t>Diagnostics</t>
        </is>
      </c>
      <c r="B15" s="12" t="inlineStr">
        <is>
          <t>Diagnostics</t>
        </is>
      </c>
      <c r="C15" s="13" t="inlineStr">
        <is>
          <t>Diagnostic: Time [PMSA0.33]</t>
        </is>
      </c>
      <c r="D15" s="12" t="inlineStr"/>
      <c r="E15" s="12" t="inlineStr">
        <is>
          <t>05c221b5-8131-4d2d-9a97-c0f879eeefd0</t>
        </is>
      </c>
    </row>
    <row r="16" ht="45" customHeight="1">
      <c r="A16" s="12" t="inlineStr">
        <is>
          <t>Diagnostics</t>
        </is>
      </c>
      <c r="B16" s="12" t="inlineStr">
        <is>
          <t>Diagnostics</t>
        </is>
      </c>
      <c r="C16" s="13" t="inlineStr">
        <is>
          <t>Diagnostic: Statistics [PMSA0.34]</t>
        </is>
      </c>
      <c r="D16" s="12" t="inlineStr"/>
      <c r="E16" s="12" t="inlineStr">
        <is>
          <t>31fc2685-097a-4cad-86d9-c2ef671eee2e</t>
        </is>
      </c>
    </row>
    <row r="17" ht="45" customHeight="1">
      <c r="A17" s="12" t="inlineStr">
        <is>
          <t>Number and Place Value</t>
        </is>
      </c>
      <c r="B17" s="12" t="inlineStr">
        <is>
          <t>Number and Place Value</t>
        </is>
      </c>
      <c r="C17" s="13" t="inlineStr">
        <is>
          <t>Place Value in 4 Digit Numbers [PM1.20]</t>
        </is>
      </c>
      <c r="D17" s="12" t="inlineStr">
        <is>
          <t>This nugget has learning material and questions covering the topic of place value in a four-digit numbers.</t>
        </is>
      </c>
      <c r="E17" s="12" t="inlineStr">
        <is>
          <t>cec31f0d-f6ed-47b9-8da8-9f7d2160bf5d</t>
        </is>
      </c>
    </row>
    <row r="18" ht="45" customHeight="1">
      <c r="A18" s="12" t="inlineStr">
        <is>
          <t>Number and Place Value</t>
        </is>
      </c>
      <c r="B18" s="12" t="inlineStr">
        <is>
          <t>Number and Place Value</t>
        </is>
      </c>
      <c r="C18" s="13" t="inlineStr">
        <is>
          <t>Place Value up to 1,000,000 [PM1.25]</t>
        </is>
      </c>
      <c r="D18" s="12" t="inlineStr">
        <is>
          <t>This nugget has learning material and questions covering the topic of place value up to 1,000,000.</t>
        </is>
      </c>
      <c r="E18" s="12" t="inlineStr">
        <is>
          <t>5ad54eba-2dd6-4c33-89af-9c43ec3fc486</t>
        </is>
      </c>
    </row>
    <row r="19" ht="45" customHeight="1">
      <c r="A19" s="12" t="inlineStr">
        <is>
          <t>Number and Place Value</t>
        </is>
      </c>
      <c r="B19" s="12" t="inlineStr">
        <is>
          <t>Number and 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Number and Place Value</t>
        </is>
      </c>
      <c r="B20" s="12" t="inlineStr">
        <is>
          <t>Number and Place Value</t>
        </is>
      </c>
      <c r="C20" s="13" t="inlineStr">
        <is>
          <t>Comparing and Ordering Numbers to 1,000,000 [PM1.26]</t>
        </is>
      </c>
      <c r="D20" s="12" t="inlineStr">
        <is>
          <t>This nugget has learning material and questions covering the topic of comparing and ordering numbers to 1,000,000.</t>
        </is>
      </c>
      <c r="E20" s="12" t="inlineStr">
        <is>
          <t>0b6cbd9b-1b98-4785-b8d1-ccf2a4b0c98f</t>
        </is>
      </c>
    </row>
    <row r="21" ht="45" customHeight="1">
      <c r="A21" s="12" t="inlineStr">
        <is>
          <t>Number and Place Value</t>
        </is>
      </c>
      <c r="B21" s="12" t="inlineStr">
        <is>
          <t>Number and Place Value</t>
        </is>
      </c>
      <c r="C21" s="13" t="inlineStr">
        <is>
          <t>Finding 100 More or 100 Less [PM1.08]</t>
        </is>
      </c>
      <c r="D21" s="12" t="inlineStr">
        <is>
          <t>This nugget has learning material and questions covering the topic of finding 100 more or 100 less.</t>
        </is>
      </c>
      <c r="E21" s="12" t="inlineStr">
        <is>
          <t>ac875e01-7844-4d69-b7e1-77515f003c75</t>
        </is>
      </c>
    </row>
    <row r="22" ht="45" customHeight="1">
      <c r="A22" s="12" t="inlineStr">
        <is>
          <t>Number and Place Value</t>
        </is>
      </c>
      <c r="B22" s="12" t="inlineStr">
        <is>
          <t>Number and Place Value</t>
        </is>
      </c>
      <c r="C22" s="13" t="inlineStr">
        <is>
          <t>Finding 1000 More or 1000 Less [PM1.33]</t>
        </is>
      </c>
      <c r="D22" s="12" t="inlineStr">
        <is>
          <t>This nugget has learning material and questions covering the topic of finding 1000 more or less.</t>
        </is>
      </c>
      <c r="E22" s="12" t="inlineStr">
        <is>
          <t>94a5c9e8-218d-4e98-8ce7-7966048a0b02</t>
        </is>
      </c>
    </row>
    <row r="23" ht="45" customHeight="1">
      <c r="A23" s="12" t="inlineStr">
        <is>
          <t>Number and Place Value</t>
        </is>
      </c>
      <c r="B23" s="12" t="inlineStr">
        <is>
          <t>Number and 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Number and Place Value</t>
        </is>
      </c>
      <c r="B24" s="12" t="inlineStr">
        <is>
          <t>Number and Place Value</t>
        </is>
      </c>
      <c r="C24" s="13" t="inlineStr">
        <is>
          <t>Counting in Multiples of 25 [PM1.15]</t>
        </is>
      </c>
      <c r="D24" s="12" t="inlineStr">
        <is>
          <t>This nugget has learning material and questions covering the topic of counting in multiples of 25.</t>
        </is>
      </c>
      <c r="E24" s="12" t="inlineStr">
        <is>
          <t>b9561f73-9122-475e-8263-456bc71dfa28</t>
        </is>
      </c>
    </row>
    <row r="25" ht="45" customHeight="1">
      <c r="A25" s="12" t="inlineStr">
        <is>
          <t>Number and Place Value</t>
        </is>
      </c>
      <c r="B25" s="12" t="inlineStr">
        <is>
          <t>Number and Place Value</t>
        </is>
      </c>
      <c r="C25" s="13" t="inlineStr">
        <is>
          <t>Counting in Multiples of 50 [PM1.03]</t>
        </is>
      </c>
      <c r="D25" s="12" t="inlineStr">
        <is>
          <t>This nugget has learning material and questions covering the topic of counting in multiples of 50.</t>
        </is>
      </c>
      <c r="E25" s="12" t="inlineStr">
        <is>
          <t>3d38f71e-a596-4e8d-a22c-5cda41bb0a20</t>
        </is>
      </c>
    </row>
    <row r="26" ht="45" customHeight="1">
      <c r="A26" s="12" t="inlineStr">
        <is>
          <t>Number and Place Value</t>
        </is>
      </c>
      <c r="B26" s="12" t="inlineStr">
        <is>
          <t>Number and Place Value</t>
        </is>
      </c>
      <c r="C26" s="13" t="inlineStr">
        <is>
          <t>Counting in Multiples of 100 [PM1.04]</t>
        </is>
      </c>
      <c r="D26" s="12" t="inlineStr">
        <is>
          <t>This nugget has learning material and questions covering the topic of counting in multiples of 100.</t>
        </is>
      </c>
      <c r="E26" s="12" t="inlineStr">
        <is>
          <t>9e969548-09b6-42b7-9d10-c287a7a26046</t>
        </is>
      </c>
    </row>
    <row r="27" ht="45" customHeight="1">
      <c r="A27" s="12" t="inlineStr">
        <is>
          <t>Number and Place Value</t>
        </is>
      </c>
      <c r="B27" s="12" t="inlineStr">
        <is>
          <t>Number and Place Value</t>
        </is>
      </c>
      <c r="C27" s="13" t="inlineStr">
        <is>
          <t>Counting in Multiples of 1000 [PM1.16]</t>
        </is>
      </c>
      <c r="D27" s="12" t="inlineStr">
        <is>
          <t>This nugget has learning material and questions covering the topic of counting in multiples of 1000.</t>
        </is>
      </c>
      <c r="E27" s="12" t="inlineStr">
        <is>
          <t>5d4d231d-b1ac-40a4-9942-71f985273fb4</t>
        </is>
      </c>
    </row>
    <row r="28" ht="45" customHeight="1">
      <c r="A28" s="12" t="inlineStr">
        <is>
          <t>Addition and Subtraction</t>
        </is>
      </c>
      <c r="B28" s="12" t="inlineStr">
        <is>
          <t>Addition and Subtraction</t>
        </is>
      </c>
      <c r="C28" s="13" t="inlineStr">
        <is>
          <t>4-Digit: Column Addition (no Exchanging) [PM2.13]</t>
        </is>
      </c>
      <c r="D28" s="12" t="inlineStr">
        <is>
          <t>This nugget has learning material and questions covering the topic of column addition (no exchanging).</t>
        </is>
      </c>
      <c r="E28" s="12" t="inlineStr">
        <is>
          <t>cadcaf78-174e-4f45-afc9-3eec3135cd4a</t>
        </is>
      </c>
    </row>
    <row r="29" ht="45" customHeight="1">
      <c r="A29" s="12" t="inlineStr">
        <is>
          <t>Addition and Subtraction</t>
        </is>
      </c>
      <c r="B29" s="12" t="inlineStr">
        <is>
          <t>Addition and Subtraction</t>
        </is>
      </c>
      <c r="C29" s="13" t="inlineStr">
        <is>
          <t>4-Digit: Column Addition (with Exchanging) [PM2.14]</t>
        </is>
      </c>
      <c r="D29" s="12" t="inlineStr">
        <is>
          <t>This nugget has learning material and questions covering the topic of column addition (with exchanging).</t>
        </is>
      </c>
      <c r="E29" s="12" t="inlineStr">
        <is>
          <t>d4bbd959-cade-4fc1-be23-25c96aa538da</t>
        </is>
      </c>
    </row>
    <row r="30" ht="45" customHeight="1">
      <c r="A30" s="12" t="inlineStr">
        <is>
          <t>Addition and Subtraction</t>
        </is>
      </c>
      <c r="B30" s="12" t="inlineStr">
        <is>
          <t>Addition and Subtraction</t>
        </is>
      </c>
      <c r="C30" s="13" t="inlineStr">
        <is>
          <t>4-Digit: Column Subtraction (no Exchanging) [PM2.15]</t>
        </is>
      </c>
      <c r="D30" s="12" t="inlineStr">
        <is>
          <t>This nugget has learning material and questions covering the topic of column subtraction (no exchanging).</t>
        </is>
      </c>
      <c r="E30" s="12" t="inlineStr">
        <is>
          <t>88b20ec9-96b1-43e5-9115-86da2fdf4a05</t>
        </is>
      </c>
    </row>
    <row r="31" ht="45" customHeight="1">
      <c r="A31" s="12" t="inlineStr">
        <is>
          <t>Addition and Subtraction</t>
        </is>
      </c>
      <c r="B31" s="12" t="inlineStr">
        <is>
          <t>Addition and Subtraction</t>
        </is>
      </c>
      <c r="C31" s="13" t="inlineStr">
        <is>
          <t>4-Digit: Column Subtraction (with Exchanging) [PM2.16]</t>
        </is>
      </c>
      <c r="D31" s="12" t="inlineStr">
        <is>
          <t>This nugget has learning material and questions covering the topic of column subtraction (with exchanging).</t>
        </is>
      </c>
      <c r="E31" s="12" t="inlineStr">
        <is>
          <t>c76cb91a-03ef-4841-b891-adee4bd84821</t>
        </is>
      </c>
    </row>
    <row r="32" ht="45" customHeight="1">
      <c r="A32" s="12" t="inlineStr">
        <is>
          <t>Addition and Subtraction</t>
        </is>
      </c>
      <c r="B32" s="12" t="inlineStr">
        <is>
          <t>Addition and Subtraction</t>
        </is>
      </c>
      <c r="C32" s="13" t="inlineStr">
        <is>
          <t>4-Digit: Addition and Subtraction Practice 2 [PM2.17]</t>
        </is>
      </c>
      <c r="D32" s="12" t="inlineStr">
        <is>
          <t>This nugget has learning material and questions covering the topic of addition and subtraction practice 2.</t>
        </is>
      </c>
      <c r="E32" s="12" t="inlineStr">
        <is>
          <t>015b8a7b-9340-41f7-af0e-2b7f0a75ec07</t>
        </is>
      </c>
    </row>
    <row r="33" ht="45" customHeight="1">
      <c r="A33" s="12" t="inlineStr">
        <is>
          <t>Addition and Subtraction</t>
        </is>
      </c>
      <c r="B33" s="12" t="inlineStr">
        <is>
          <t>Addition and Subtraction</t>
        </is>
      </c>
      <c r="C33" s="13" t="inlineStr">
        <is>
          <t>Solving Two-Step Problems [PM2.21]</t>
        </is>
      </c>
      <c r="D33" s="12" t="inlineStr">
        <is>
          <t>This nugget has learning material and questions covering the topic of solving two-step problems using addition and subtraction.</t>
        </is>
      </c>
      <c r="E33" s="12" t="inlineStr">
        <is>
          <t>6c04e55e-b4c3-411b-9c11-90f937855c1a</t>
        </is>
      </c>
    </row>
    <row r="34" ht="45" customHeight="1">
      <c r="A34" s="12" t="inlineStr">
        <is>
          <t>Addition and Subtraction</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Addition and Subtraction</t>
        </is>
      </c>
      <c r="B35" s="12" t="inlineStr">
        <is>
          <t>Addition and Subtraction</t>
        </is>
      </c>
      <c r="C35" s="13" t="inlineStr">
        <is>
          <t>4+ Digit: Column Subtraction [PM2.23]</t>
        </is>
      </c>
      <c r="D35" s="12" t="inlineStr">
        <is>
          <t>This nugget has learning material and questions covering the topic of column subtraction with more than 4 digits.</t>
        </is>
      </c>
      <c r="E35" s="12" t="inlineStr">
        <is>
          <t>ba451ae6-e15a-44a8-a771-05caa0fc5bcd</t>
        </is>
      </c>
    </row>
    <row r="36" ht="45" customHeight="1">
      <c r="A36" s="12" t="inlineStr">
        <is>
          <t>Addition and Subtraction</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Addition and Subtraction</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Addition and Subtraction</t>
        </is>
      </c>
      <c r="B38" s="12" t="inlineStr">
        <is>
          <t>Addition and Subtraction</t>
        </is>
      </c>
      <c r="C38" s="13" t="inlineStr">
        <is>
          <t>Inverse Operations [PM2.29]</t>
        </is>
      </c>
      <c r="D38" s="12" t="inlineStr">
        <is>
          <t>This nugget has learning material and questions covering the topic of inverse operations.</t>
        </is>
      </c>
      <c r="E38" s="12" t="inlineStr">
        <is>
          <t>32440065-5dd4-4fb3-8eef-fcdf8ea218da</t>
        </is>
      </c>
    </row>
    <row r="39" ht="45" customHeight="1">
      <c r="A39" s="12" t="inlineStr">
        <is>
          <t>Addition and Subtraction</t>
        </is>
      </c>
      <c r="B39" s="12" t="inlineStr">
        <is>
          <t>Addition and Subtraction</t>
        </is>
      </c>
      <c r="C39" s="13" t="inlineStr">
        <is>
          <t>Mental Strategies for Addition 1 [PM2.24]</t>
        </is>
      </c>
      <c r="D39" s="12" t="inlineStr">
        <is>
          <t xml:space="preserve">This nugget has learning material and questions covering the topic of mental strategies for addition 1. </t>
        </is>
      </c>
      <c r="E39" s="12" t="inlineStr">
        <is>
          <t>15b75eb5-19eb-4232-805c-8dbd9feb6652</t>
        </is>
      </c>
    </row>
    <row r="40" ht="45" customHeight="1">
      <c r="A40" s="12" t="inlineStr">
        <is>
          <t>Addition and Subtraction</t>
        </is>
      </c>
      <c r="B40" s="12" t="inlineStr">
        <is>
          <t>Addition and Subtraction</t>
        </is>
      </c>
      <c r="C40" s="13" t="inlineStr">
        <is>
          <t>Mental Strategies for Addition 2 [PM2.25]</t>
        </is>
      </c>
      <c r="D40" s="12" t="inlineStr">
        <is>
          <t>This nugget has learning material and questions covering the topic of mental strategies for addition 2.</t>
        </is>
      </c>
      <c r="E40" s="12" t="inlineStr">
        <is>
          <t>3afd036d-5f16-40a4-92ac-233887415508</t>
        </is>
      </c>
    </row>
    <row r="41" ht="45" customHeight="1">
      <c r="A41" s="12" t="inlineStr">
        <is>
          <t>Addition and Subtraction</t>
        </is>
      </c>
      <c r="B41" s="12" t="inlineStr">
        <is>
          <t>Addition and Subtraction</t>
        </is>
      </c>
      <c r="C41" s="13" t="inlineStr">
        <is>
          <t>Mental Strategies for Subtraction 1 [PM2.26]</t>
        </is>
      </c>
      <c r="D41" s="12" t="inlineStr">
        <is>
          <t>This nugget has learning material and questions covering the topic of mental strategies for subtraction 1.</t>
        </is>
      </c>
      <c r="E41" s="12" t="inlineStr">
        <is>
          <t>f8993c44-868d-4b40-a505-7a9313429306</t>
        </is>
      </c>
    </row>
    <row r="42" ht="45" customHeight="1">
      <c r="A42" s="12" t="inlineStr">
        <is>
          <t>Addition and Subtraction</t>
        </is>
      </c>
      <c r="B42" s="12" t="inlineStr">
        <is>
          <t>Addition and Subtraction</t>
        </is>
      </c>
      <c r="C42" s="13" t="inlineStr">
        <is>
          <t>Mental Strategies for Subtraction 2 [PM2.27]</t>
        </is>
      </c>
      <c r="D42" s="12" t="inlineStr">
        <is>
          <t>This nugget has learning material and questions covering the topic of mental strategies for subtraction 2.</t>
        </is>
      </c>
      <c r="E42" s="12" t="inlineStr">
        <is>
          <t>ea76aa49-7a1f-407e-b240-97baec07982d</t>
        </is>
      </c>
    </row>
    <row r="43" ht="45" customHeight="1">
      <c r="A43" s="12" t="inlineStr">
        <is>
          <t>Times Table and Division Facts</t>
        </is>
      </c>
      <c r="B43" s="12" t="inlineStr">
        <is>
          <t>Times Table and Division Facts</t>
        </is>
      </c>
      <c r="C43" s="13" t="inlineStr">
        <is>
          <t>Multiplying by 2 [PM10.05]</t>
        </is>
      </c>
      <c r="D43" s="12" t="inlineStr">
        <is>
          <t>This nugget has learning material and questions covering the topic of multiplying by 2.</t>
        </is>
      </c>
      <c r="E43" s="12" t="inlineStr">
        <is>
          <t>9a532771-c714-45bb-a91e-f1eca99ee5cf</t>
        </is>
      </c>
    </row>
    <row r="44" ht="45" customHeight="1">
      <c r="A44" s="12" t="inlineStr">
        <is>
          <t>Times Table and Division Facts</t>
        </is>
      </c>
      <c r="B44" s="12" t="inlineStr">
        <is>
          <t>Times Table and Division Facts</t>
        </is>
      </c>
      <c r="C44" s="13" t="inlineStr">
        <is>
          <t>Multiplying by 5 [PM10.06]</t>
        </is>
      </c>
      <c r="D44" s="12" t="inlineStr">
        <is>
          <t>This nugget has learning material and questions covering the topic of multiplying by 5.</t>
        </is>
      </c>
      <c r="E44" s="12" t="inlineStr">
        <is>
          <t>6ea5214c-e0d5-47ec-8499-9c27fcf95505</t>
        </is>
      </c>
    </row>
    <row r="45" ht="45" customHeight="1">
      <c r="A45" s="12" t="inlineStr">
        <is>
          <t>Times Table and Division Facts</t>
        </is>
      </c>
      <c r="B45" s="12" t="inlineStr">
        <is>
          <t>Times Table and Division Facts</t>
        </is>
      </c>
      <c r="C45" s="13" t="inlineStr">
        <is>
          <t>Multiplying by 10 [PM10.07]</t>
        </is>
      </c>
      <c r="D45" s="12" t="inlineStr">
        <is>
          <t>This nugget has learning material and questions covering the topic of multiplying by 10.</t>
        </is>
      </c>
      <c r="E45" s="12" t="inlineStr">
        <is>
          <t>27fefe41-b4fb-474e-8d06-20b68af4f8d4</t>
        </is>
      </c>
    </row>
    <row r="46" ht="45" customHeight="1">
      <c r="A46" s="12" t="inlineStr">
        <is>
          <t>Times Table and Division Facts</t>
        </is>
      </c>
      <c r="B46" s="12" t="inlineStr">
        <is>
          <t>Times Table and Division Facts</t>
        </is>
      </c>
      <c r="C46" s="13" t="inlineStr">
        <is>
          <t>Mixed Multiplication 1 (2s,5s &amp; 10s) [PM3.66]</t>
        </is>
      </c>
      <c r="D46" s="12" t="inlineStr">
        <is>
          <t>This nugget has learning material and questions covering the topic of mixed multiplication (2s, 5s &amp; 10s).</t>
        </is>
      </c>
      <c r="E46" s="12" t="inlineStr">
        <is>
          <t>80dbcad9-fa63-492b-a3f8-adb4c3574d5a</t>
        </is>
      </c>
    </row>
    <row r="47" ht="45" customHeight="1">
      <c r="A47" s="12" t="inlineStr">
        <is>
          <t>Times Table and Division Facts</t>
        </is>
      </c>
      <c r="B47" s="12" t="inlineStr">
        <is>
          <t>Times Table and Division Facts</t>
        </is>
      </c>
      <c r="C47" s="13" t="inlineStr">
        <is>
          <t>Multiplying by 3 [PM3.01]</t>
        </is>
      </c>
      <c r="D47" s="12" t="inlineStr">
        <is>
          <t>This nugget has learning material and questions covering the topic of multiplying by 3.</t>
        </is>
      </c>
      <c r="E47" s="12" t="inlineStr">
        <is>
          <t>53a314f1-17b1-426c-93dc-bf3373e6fba6</t>
        </is>
      </c>
    </row>
    <row r="48" ht="45" customHeight="1">
      <c r="A48" s="12" t="inlineStr">
        <is>
          <t>Times Table and Division Facts</t>
        </is>
      </c>
      <c r="B48" s="12" t="inlineStr">
        <is>
          <t>Times Table and Division Facts</t>
        </is>
      </c>
      <c r="C48" s="13" t="inlineStr">
        <is>
          <t>Multiplying by 4 [PM3.02]</t>
        </is>
      </c>
      <c r="D48" s="12" t="inlineStr">
        <is>
          <t>This nugget has learning material and questions covering the topic of multiplying by 4.</t>
        </is>
      </c>
      <c r="E48" s="12" t="inlineStr">
        <is>
          <t>ecf11f62-0251-4038-96b9-998f09eee232</t>
        </is>
      </c>
    </row>
    <row r="49" ht="45" customHeight="1">
      <c r="A49" s="12" t="inlineStr">
        <is>
          <t>Times Table and Division Facts</t>
        </is>
      </c>
      <c r="B49" s="12" t="inlineStr">
        <is>
          <t>Times Table and Division Facts</t>
        </is>
      </c>
      <c r="C49" s="13" t="inlineStr">
        <is>
          <t>Multiplying by 8 [PM3.03]</t>
        </is>
      </c>
      <c r="D49" s="12" t="inlineStr">
        <is>
          <t>This nugget has learning material and questions covering the topic of multiplying by 8.</t>
        </is>
      </c>
      <c r="E49" s="12" t="inlineStr">
        <is>
          <t>6a41b92e-6b6a-4257-af5d-b4efd2478100</t>
        </is>
      </c>
    </row>
    <row r="50" ht="45" customHeight="1">
      <c r="A50" s="12" t="inlineStr">
        <is>
          <t>Times Table and Division Facts</t>
        </is>
      </c>
      <c r="B50" s="12" t="inlineStr">
        <is>
          <t>Times Table and Division Facts</t>
        </is>
      </c>
      <c r="C50" s="13" t="inlineStr">
        <is>
          <t>Mixed Multiplication 2 (3s, 4s &amp; 8s) [PM3.04]</t>
        </is>
      </c>
      <c r="D50" s="12" t="inlineStr">
        <is>
          <t>This nugget has learning material and questions covering the topic of multiplication (within the times tabes). Multiplying by 2, 5, 3, 4 and 8.</t>
        </is>
      </c>
      <c r="E50" s="12" t="inlineStr">
        <is>
          <t>5df1bfa6-9679-419d-8efc-891073d2e15e</t>
        </is>
      </c>
    </row>
    <row r="51" ht="45" customHeight="1">
      <c r="A51" s="12" t="inlineStr">
        <is>
          <t>Times Table and Division Facts</t>
        </is>
      </c>
      <c r="B51" s="12" t="inlineStr">
        <is>
          <t>Times Table and Division Facts</t>
        </is>
      </c>
      <c r="C51" s="13" t="inlineStr">
        <is>
          <t>Multiplying by 6 [PM3.17]</t>
        </is>
      </c>
      <c r="D51" s="12" t="inlineStr">
        <is>
          <t>This nugget has learning material and questions covering the topic of multiplying by 6.</t>
        </is>
      </c>
      <c r="E51" s="12" t="inlineStr">
        <is>
          <t>2868d94e-a897-4944-9c93-c7d7debe293d</t>
        </is>
      </c>
    </row>
    <row r="52" ht="45" customHeight="1">
      <c r="A52" s="12" t="inlineStr">
        <is>
          <t>Times Table and Division Facts</t>
        </is>
      </c>
      <c r="B52" s="12" t="inlineStr">
        <is>
          <t>Times Table and Division Facts</t>
        </is>
      </c>
      <c r="C52" s="13" t="inlineStr">
        <is>
          <t>Multiplying by 7 [PM3.18]</t>
        </is>
      </c>
      <c r="D52" s="12" t="inlineStr">
        <is>
          <t>This nugget has learning material and questions covering the topic of multiplying by 7.</t>
        </is>
      </c>
      <c r="E52" s="12" t="inlineStr">
        <is>
          <t>b3c1dada-305e-4652-a23e-5d4c2bf39c85</t>
        </is>
      </c>
    </row>
    <row r="53" ht="45" customHeight="1">
      <c r="A53" s="12" t="inlineStr">
        <is>
          <t>Times Table and Division Facts</t>
        </is>
      </c>
      <c r="B53" s="12" t="inlineStr">
        <is>
          <t>Times Table and Division Facts</t>
        </is>
      </c>
      <c r="C53" s="13" t="inlineStr">
        <is>
          <t>Multiplying by 9 [PM3.19]</t>
        </is>
      </c>
      <c r="D53" s="12" t="inlineStr">
        <is>
          <t>This nugget has learning material and questions covering the topic of multiplying by 9.</t>
        </is>
      </c>
      <c r="E53" s="12" t="inlineStr">
        <is>
          <t>41b4defb-8935-478c-b6bf-361221f43fee</t>
        </is>
      </c>
    </row>
    <row r="54" ht="45" customHeight="1">
      <c r="A54" s="12" t="inlineStr">
        <is>
          <t>Times Table and Division Facts</t>
        </is>
      </c>
      <c r="B54" s="12" t="inlineStr">
        <is>
          <t>Times Table and Division Facts</t>
        </is>
      </c>
      <c r="C54" s="13" t="inlineStr">
        <is>
          <t>Multiplying by 11 [PM3.20]</t>
        </is>
      </c>
      <c r="D54" s="12" t="inlineStr">
        <is>
          <t>This nugget has learning material and questions covering the topic of multiplying by 11.</t>
        </is>
      </c>
      <c r="E54" s="12" t="inlineStr">
        <is>
          <t>88e159e0-f6e8-403d-8afa-1a2b6c13ba33</t>
        </is>
      </c>
    </row>
    <row r="55" ht="45" customHeight="1">
      <c r="A55" s="12" t="inlineStr">
        <is>
          <t>Times Table and Division Facts</t>
        </is>
      </c>
      <c r="B55" s="12" t="inlineStr">
        <is>
          <t>Times Table and Division Facts</t>
        </is>
      </c>
      <c r="C55" s="13" t="inlineStr">
        <is>
          <t>Multiplying by 12 [PM3.21]</t>
        </is>
      </c>
      <c r="D55" s="12" t="inlineStr">
        <is>
          <t>This nugget has learning material and questions covering the topic of multiplying by 12.</t>
        </is>
      </c>
      <c r="E55" s="12" t="inlineStr">
        <is>
          <t>1da98b82-6131-40fe-b4aa-19d9843c3a51</t>
        </is>
      </c>
    </row>
    <row r="56" ht="45" customHeight="1">
      <c r="A56" s="12" t="inlineStr">
        <is>
          <t>Times Table and Division Facts</t>
        </is>
      </c>
      <c r="B56" s="12" t="inlineStr">
        <is>
          <t>Times Table and Division Facts</t>
        </is>
      </c>
      <c r="C56" s="13" t="inlineStr">
        <is>
          <t>Mixed Multiplication (Within the Times Tables) [PM3.22]</t>
        </is>
      </c>
      <c r="D56" s="12" t="inlineStr">
        <is>
          <t>This nugget has learning material and questions covering the topic of multiplication within the times tables.</t>
        </is>
      </c>
      <c r="E56" s="12" t="inlineStr">
        <is>
          <t>c81c0c61-5730-4bf3-8c37-a4096455d114</t>
        </is>
      </c>
    </row>
    <row r="57" ht="45" customHeight="1">
      <c r="A57" s="12" t="inlineStr">
        <is>
          <t>Times Table and Division Facts</t>
        </is>
      </c>
      <c r="B57" s="12" t="inlineStr">
        <is>
          <t>Times Table and Division Facts</t>
        </is>
      </c>
      <c r="C57" s="13" t="inlineStr">
        <is>
          <t>Dividing by 2 [PM10.08]</t>
        </is>
      </c>
      <c r="D57" s="12" t="inlineStr">
        <is>
          <t>This nugget has learning material and questions covering the topic of dividing by 2.</t>
        </is>
      </c>
      <c r="E57" s="12" t="inlineStr">
        <is>
          <t>b9f7c86d-45e6-4eae-bb3b-1312164bccf7</t>
        </is>
      </c>
    </row>
    <row r="58" ht="45" customHeight="1">
      <c r="A58" s="12" t="inlineStr">
        <is>
          <t>Times Table and Division Facts</t>
        </is>
      </c>
      <c r="B58" s="12" t="inlineStr">
        <is>
          <t>Times Table and Division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Times Table and Division Facts</t>
        </is>
      </c>
      <c r="B59" s="12" t="inlineStr">
        <is>
          <t>Times Table and Division Facts</t>
        </is>
      </c>
      <c r="C59" s="13" t="inlineStr">
        <is>
          <t>Dividing by 10 [PM10.10]</t>
        </is>
      </c>
      <c r="D59" s="12" t="inlineStr">
        <is>
          <t>This nugget has learning material and questions covering the topic of dividing by 10.</t>
        </is>
      </c>
      <c r="E59" s="12" t="inlineStr">
        <is>
          <t>e964f50f-2b9d-4ec8-a211-d13c63b1c918</t>
        </is>
      </c>
    </row>
    <row r="60" ht="45" customHeight="1">
      <c r="A60" s="12" t="inlineStr">
        <is>
          <t>Times Table and Division Facts</t>
        </is>
      </c>
      <c r="B60" s="12" t="inlineStr">
        <is>
          <t>Times Table and Division Facts</t>
        </is>
      </c>
      <c r="C60" s="13" t="inlineStr">
        <is>
          <t>Mixed Division 1 (2s, 5s &amp; 10s) [PM3.68]</t>
        </is>
      </c>
      <c r="D60" s="12" t="inlineStr">
        <is>
          <t>This nugget has learning material and questions covering the topic of mixed division (2s, 5s &amp;10s).</t>
        </is>
      </c>
      <c r="E60" s="12" t="inlineStr">
        <is>
          <t>2c2cb2ac-936e-4585-9a67-938170d649f3</t>
        </is>
      </c>
    </row>
    <row r="61" ht="45" customHeight="1">
      <c r="A61" s="12" t="inlineStr">
        <is>
          <t>Times Table and Division Facts</t>
        </is>
      </c>
      <c r="B61" s="12" t="inlineStr">
        <is>
          <t>Times Table and Division Facts</t>
        </is>
      </c>
      <c r="C61" s="13" t="inlineStr">
        <is>
          <t>Dividing by 3 [PM3.05]</t>
        </is>
      </c>
      <c r="D61" s="12" t="inlineStr">
        <is>
          <t>This nugget has learning material and questions covering the topic of dividing by 3.</t>
        </is>
      </c>
      <c r="E61" s="12" t="inlineStr">
        <is>
          <t>8f1468f7-89c1-46b4-9311-f5f245fe096b</t>
        </is>
      </c>
    </row>
    <row r="62" ht="45" customHeight="1">
      <c r="A62" s="12" t="inlineStr">
        <is>
          <t>Times Table and Division Facts</t>
        </is>
      </c>
      <c r="B62" s="12" t="inlineStr">
        <is>
          <t>Times Table and Division Facts</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Times Table and Division Facts</t>
        </is>
      </c>
      <c r="B63" s="12" t="inlineStr">
        <is>
          <t>Times Table and Division Facts</t>
        </is>
      </c>
      <c r="C63" s="13" t="inlineStr">
        <is>
          <t>Dividing by 8 [PM3.07]</t>
        </is>
      </c>
      <c r="D63" s="12" t="inlineStr">
        <is>
          <t>This nugget has learning material and questions covering the topic of dividing by 8.</t>
        </is>
      </c>
      <c r="E63" s="12" t="inlineStr">
        <is>
          <t>b6166657-be20-47a8-9b44-47f089df54db</t>
        </is>
      </c>
    </row>
    <row r="64" ht="45" customHeight="1">
      <c r="A64" s="12" t="inlineStr">
        <is>
          <t>Times Table and Division Facts</t>
        </is>
      </c>
      <c r="B64" s="12" t="inlineStr">
        <is>
          <t>Times Table and Division Facts</t>
        </is>
      </c>
      <c r="C64" s="13" t="inlineStr">
        <is>
          <t>Mixed Division 2 (3s, 4s &amp; 8s) [PM3.08]</t>
        </is>
      </c>
      <c r="D64" s="12" t="inlineStr">
        <is>
          <t>This nugget has learning material and questions covering the topic of division (within the times tables). Dividing by 2, 5, 3, 4 and 8.</t>
        </is>
      </c>
      <c r="E64" s="12" t="inlineStr">
        <is>
          <t>2f624d35-59d1-4da8-b699-a3a0352a2c6e</t>
        </is>
      </c>
    </row>
    <row r="65" ht="45" customHeight="1">
      <c r="A65" s="12" t="inlineStr">
        <is>
          <t>Times Table and Division Facts</t>
        </is>
      </c>
      <c r="B65" s="12" t="inlineStr">
        <is>
          <t>Times Table and Division Facts</t>
        </is>
      </c>
      <c r="C65" s="13" t="inlineStr">
        <is>
          <t>Dividing by 6 [PM3.23]</t>
        </is>
      </c>
      <c r="D65" s="12" t="inlineStr">
        <is>
          <t>This nugget has learning material and questions covering the topic of dividing by 6.</t>
        </is>
      </c>
      <c r="E65" s="12" t="inlineStr">
        <is>
          <t>95004432-6f88-4168-b786-a0c2b5833f69</t>
        </is>
      </c>
    </row>
    <row r="66" ht="45" customHeight="1">
      <c r="A66" s="12" t="inlineStr">
        <is>
          <t>Times Table and Division Facts</t>
        </is>
      </c>
      <c r="B66" s="12" t="inlineStr">
        <is>
          <t>Times Table and Division Facts</t>
        </is>
      </c>
      <c r="C66" s="13" t="inlineStr">
        <is>
          <t>Dividing by 7 [PM3.24]</t>
        </is>
      </c>
      <c r="D66" s="12" t="inlineStr">
        <is>
          <t>This nugget has learning material and questions covering the topic of dividing by 7.</t>
        </is>
      </c>
      <c r="E66" s="12" t="inlineStr">
        <is>
          <t>4b2903d2-89f4-47a5-ba6e-adf059ed8694</t>
        </is>
      </c>
    </row>
    <row r="67" ht="45" customHeight="1">
      <c r="A67" s="12" t="inlineStr">
        <is>
          <t>Times Table and Division Facts</t>
        </is>
      </c>
      <c r="B67" s="12" t="inlineStr">
        <is>
          <t>Times Table and Division Facts</t>
        </is>
      </c>
      <c r="C67" s="13" t="inlineStr">
        <is>
          <t>Dividing by 9 [PM3.25]</t>
        </is>
      </c>
      <c r="D67" s="12" t="inlineStr">
        <is>
          <t>This nugget has learning material and questions covering the topic of dividing by 9.</t>
        </is>
      </c>
      <c r="E67" s="12" t="inlineStr">
        <is>
          <t>46559a42-bc63-4518-a1a6-f50aba8e7fce</t>
        </is>
      </c>
    </row>
    <row r="68" ht="45" customHeight="1">
      <c r="A68" s="12" t="inlineStr">
        <is>
          <t>Times Table and Division Facts</t>
        </is>
      </c>
      <c r="B68" s="12" t="inlineStr">
        <is>
          <t>Times Table and Division Facts</t>
        </is>
      </c>
      <c r="C68" s="13" t="inlineStr">
        <is>
          <t>Dividing by 11 [PM3.26]</t>
        </is>
      </c>
      <c r="D68" s="12" t="inlineStr">
        <is>
          <t>This nugget has learning material and questions covering the topic of dividing by 11.</t>
        </is>
      </c>
      <c r="E68" s="12" t="inlineStr">
        <is>
          <t>c17333fc-6d53-45cc-83d0-ddb142481af8</t>
        </is>
      </c>
    </row>
    <row r="69" ht="45" customHeight="1">
      <c r="A69" s="12" t="inlineStr">
        <is>
          <t>Times Table and Division Facts</t>
        </is>
      </c>
      <c r="B69" s="12" t="inlineStr">
        <is>
          <t>Times Table and Division Facts</t>
        </is>
      </c>
      <c r="C69" s="13" t="inlineStr">
        <is>
          <t>Dividing by 12 [PM3.27]</t>
        </is>
      </c>
      <c r="D69" s="12" t="inlineStr">
        <is>
          <t>This nugget has learning material and questions covering the topic of dividing by 12.</t>
        </is>
      </c>
      <c r="E69" s="12" t="inlineStr">
        <is>
          <t>7baad6df-81c1-42e8-ae51-3e2d077f87d9</t>
        </is>
      </c>
    </row>
    <row r="70" ht="45" customHeight="1">
      <c r="A70" s="12" t="inlineStr">
        <is>
          <t>Times Table and Division Facts</t>
        </is>
      </c>
      <c r="B70" s="12" t="inlineStr">
        <is>
          <t>Times Table and Division Facts</t>
        </is>
      </c>
      <c r="C70" s="13" t="inlineStr">
        <is>
          <t>Mixed Division (Within the Times Tables) [PM3.28]</t>
        </is>
      </c>
      <c r="D70" s="12" t="inlineStr">
        <is>
          <t>This nugget has learning material and questions covering the topic of division (within the times tables)</t>
        </is>
      </c>
      <c r="E70" s="12" t="inlineStr">
        <is>
          <t>1125ef26-a6b7-4a61-ad2f-e00b4926da63</t>
        </is>
      </c>
    </row>
    <row r="71" ht="45" customHeight="1">
      <c r="A71" s="12" t="inlineStr">
        <is>
          <t>Multiplication and Division</t>
        </is>
      </c>
      <c r="B71" s="12" t="inlineStr">
        <is>
          <t>Multiplication and Division</t>
        </is>
      </c>
      <c r="C71" s="13" t="inlineStr">
        <is>
          <t>Odd and Even Numbers [PM3.62]</t>
        </is>
      </c>
      <c r="D71" s="12" t="inlineStr">
        <is>
          <t>This nugget has learning material and questions covering the topic of Odd and Even Numbers.</t>
        </is>
      </c>
      <c r="E71" s="12" t="inlineStr">
        <is>
          <t>e14fddf4-bad9-48d1-ae65-b8ff273c9611</t>
        </is>
      </c>
    </row>
    <row r="72" ht="45" customHeight="1">
      <c r="A72" s="12" t="inlineStr">
        <is>
          <t>Multiplication and Division</t>
        </is>
      </c>
      <c r="B72" s="12" t="inlineStr">
        <is>
          <t>Multiplication and Division</t>
        </is>
      </c>
      <c r="C72" s="13" t="inlineStr">
        <is>
          <t>Factor Pairs [PM3.30]</t>
        </is>
      </c>
      <c r="D72" s="12" t="inlineStr">
        <is>
          <t>This nugget has learning material and questions covering the topic of factor pairs.</t>
        </is>
      </c>
      <c r="E72" s="12" t="inlineStr">
        <is>
          <t>3842ed47-0a1f-4651-85ed-84d690ac1acc</t>
        </is>
      </c>
    </row>
    <row r="73" ht="45" customHeight="1">
      <c r="A73" s="12" t="inlineStr">
        <is>
          <t>Multiplication and Division</t>
        </is>
      </c>
      <c r="B73" s="12" t="inlineStr">
        <is>
          <t>Multiplication and Division</t>
        </is>
      </c>
      <c r="C73" s="13" t="inlineStr">
        <is>
          <t>Multiplying Multiples of 10 [PM3.09]</t>
        </is>
      </c>
      <c r="D73" s="12" t="inlineStr">
        <is>
          <t>This nugget has learning material and questions covering the topic of multiplying multiples of 10.</t>
        </is>
      </c>
      <c r="E73" s="12" t="inlineStr">
        <is>
          <t>e798c2b9-7313-4902-a5ab-1514f9e3e96e</t>
        </is>
      </c>
    </row>
    <row r="74" ht="45" customHeight="1">
      <c r="A74" s="12" t="inlineStr">
        <is>
          <t>Multiplication and Division</t>
        </is>
      </c>
      <c r="B74" s="12" t="inlineStr">
        <is>
          <t>Multiplication and Division</t>
        </is>
      </c>
      <c r="C74" s="13" t="inlineStr">
        <is>
          <t>Multiplying Using Partitioning [PM3.10]</t>
        </is>
      </c>
      <c r="D74" s="12" t="inlineStr">
        <is>
          <t xml:space="preserve">This nugget has learning material and questions covering the topic of multiplying using partitioning. </t>
        </is>
      </c>
      <c r="E74" s="12" t="inlineStr">
        <is>
          <t>499b48dd-f647-482b-bd8c-73ed213261d2</t>
        </is>
      </c>
    </row>
    <row r="75" ht="45" customHeight="1">
      <c r="A75" s="12" t="inlineStr">
        <is>
          <t>Multiplication and Division</t>
        </is>
      </c>
      <c r="B75" s="12" t="inlineStr">
        <is>
          <t>Multiplication and Division</t>
        </is>
      </c>
      <c r="C75" s="13" t="inlineStr">
        <is>
          <t>2-Digit: Multiplying Using the Grid Method [PM3.11]</t>
        </is>
      </c>
      <c r="D75" s="12" t="inlineStr">
        <is>
          <t>This nugget has learning material and questions covering the topic of multiplying using the grid method.</t>
        </is>
      </c>
      <c r="E75" s="12" t="inlineStr">
        <is>
          <t>b07a5c12-27e4-489d-be4f-11ef0339a3c6</t>
        </is>
      </c>
    </row>
    <row r="76" ht="45" customHeight="1">
      <c r="A76" s="12" t="inlineStr">
        <is>
          <t>Multiplication and Division</t>
        </is>
      </c>
      <c r="B76" s="12" t="inlineStr">
        <is>
          <t>Multiplication and Division</t>
        </is>
      </c>
      <c r="C76" s="13" t="inlineStr">
        <is>
          <t>2-Digit: Multiplying by 1-Digit [PM3.12]</t>
        </is>
      </c>
      <c r="D76" s="12" t="inlineStr">
        <is>
          <t>This nugget has learning material and questions covering the topic of short multiplication.</t>
        </is>
      </c>
      <c r="E76" s="12" t="inlineStr">
        <is>
          <t>ae0342bf-d86a-440f-a7c6-d58057f3d562</t>
        </is>
      </c>
    </row>
    <row r="77" ht="45" customHeight="1">
      <c r="A77" s="12" t="inlineStr">
        <is>
          <t>Multiplication and Division</t>
        </is>
      </c>
      <c r="B77" s="12" t="inlineStr">
        <is>
          <t>Multiplication and Division</t>
        </is>
      </c>
      <c r="C77" s="13" t="inlineStr">
        <is>
          <t>2-Digit: Multiplying by 2-Digits [PM3.51]</t>
        </is>
      </c>
      <c r="D77" s="12" t="inlineStr">
        <is>
          <t>This nugget has learning material and questions covering the topic of multiplying 2 digit numbers by 2 digit numbers.</t>
        </is>
      </c>
      <c r="E77" s="12" t="inlineStr">
        <is>
          <t>f3871c8c-ef09-4eed-a5d1-6551f6690985</t>
        </is>
      </c>
    </row>
    <row r="78" ht="45" customHeight="1">
      <c r="A78" s="12" t="inlineStr">
        <is>
          <t>Multiplication and Division</t>
        </is>
      </c>
      <c r="B78" s="12" t="inlineStr">
        <is>
          <t>Multiplication and Division</t>
        </is>
      </c>
      <c r="C78" s="13" t="inlineStr">
        <is>
          <t>2/3-Digit: Multiplying by 1-Digit [PM3.31]</t>
        </is>
      </c>
      <c r="D78" s="12" t="inlineStr">
        <is>
          <t>This nugget has learning material and questions covering the topic of multiplying 2 and 3 digit numbers.</t>
        </is>
      </c>
      <c r="E78" s="12" t="inlineStr">
        <is>
          <t>b6814e78-8978-4dfd-b568-c83b7dc501f5</t>
        </is>
      </c>
    </row>
    <row r="79" ht="45" customHeight="1">
      <c r="A79" s="12" t="inlineStr">
        <is>
          <t>Multiplication and Division</t>
        </is>
      </c>
      <c r="B79" s="12" t="inlineStr">
        <is>
          <t>Multiplication and Division</t>
        </is>
      </c>
      <c r="C79" s="13" t="inlineStr">
        <is>
          <t>3/4-Digit: Multiplying by 1-Digit  [PM3.50]</t>
        </is>
      </c>
      <c r="D79" s="12" t="inlineStr">
        <is>
          <t>This nugget has learning material and questions covering the topic of multiplying 3 and 4 digit numbers by 1 digit numbers.</t>
        </is>
      </c>
      <c r="E79" s="12" t="inlineStr">
        <is>
          <t>ff20c29c-ae35-49dd-a8fe-b7fe701c76e7</t>
        </is>
      </c>
    </row>
    <row r="80" ht="45" customHeight="1">
      <c r="A80" s="12" t="inlineStr">
        <is>
          <t>Multiplication and Division</t>
        </is>
      </c>
      <c r="B80" s="12" t="inlineStr">
        <is>
          <t>Multiplication and Division</t>
        </is>
      </c>
      <c r="C80" s="13" t="inlineStr">
        <is>
          <t>3/4-Digit: Multiplying by 2-Digits [PM3.52]</t>
        </is>
      </c>
      <c r="D80" s="12" t="inlineStr">
        <is>
          <t>This nugget has learning material and questions covering the topic of multiplying 3 and 4 digit numbers bu 2 digit numbers.</t>
        </is>
      </c>
      <c r="E80" s="12" t="inlineStr">
        <is>
          <t>001e4798-4a8e-450a-adc9-cd1260d5e5a9</t>
        </is>
      </c>
    </row>
    <row r="81" ht="45" customHeight="1">
      <c r="A81" s="12" t="inlineStr">
        <is>
          <t>Multiplication and Division</t>
        </is>
      </c>
      <c r="B81" s="12" t="inlineStr">
        <is>
          <t>Multiplication and Division</t>
        </is>
      </c>
      <c r="C81" s="13" t="inlineStr">
        <is>
          <t>2/3-Digit: Dividing Using Partitioning (no Remainders) [PM3.35]</t>
        </is>
      </c>
      <c r="D81" s="12" t="inlineStr">
        <is>
          <t>This nugget has learning material and questions covering the topic of division (using the partitioning method with no remainders).</t>
        </is>
      </c>
      <c r="E81" s="12" t="inlineStr">
        <is>
          <t>afd953c7-895c-4641-9773-33c3a4bd9a2e</t>
        </is>
      </c>
    </row>
    <row r="82" ht="45" customHeight="1">
      <c r="A82" s="12" t="inlineStr">
        <is>
          <t>Multiplication and Division</t>
        </is>
      </c>
      <c r="B82" s="12" t="inlineStr">
        <is>
          <t>Multiplication and Division</t>
        </is>
      </c>
      <c r="C82" s="13" t="inlineStr">
        <is>
          <t>2/3-Digit: Dividing Using Partitioning (with Remainders) [PM3.36]</t>
        </is>
      </c>
      <c r="D82" s="12" t="inlineStr">
        <is>
          <t>This nugget has learning material and questions covering the topic of division (using the partitioning method with remainders).</t>
        </is>
      </c>
      <c r="E82" s="12" t="inlineStr">
        <is>
          <t>82b9952f-6037-42e2-bb56-2443f11615b6</t>
        </is>
      </c>
    </row>
    <row r="83" ht="45" customHeight="1">
      <c r="A83" s="12" t="inlineStr">
        <is>
          <t>Multiplication and Division</t>
        </is>
      </c>
      <c r="B83" s="12" t="inlineStr">
        <is>
          <t>Multiplication and Division</t>
        </is>
      </c>
      <c r="C83" s="13" t="inlineStr">
        <is>
          <t>2/3-Digit: Dividing Using Written Methods [PM3.37]</t>
        </is>
      </c>
      <c r="D83" s="12" t="inlineStr">
        <is>
          <t>This nugget has learning material and questions covering the topic of division using written methods.</t>
        </is>
      </c>
      <c r="E83" s="12" t="inlineStr">
        <is>
          <t>bd5607d4-253e-46ce-88bc-0a3a22aa6716</t>
        </is>
      </c>
    </row>
    <row r="84" ht="45" customHeight="1">
      <c r="A84" s="12" t="inlineStr">
        <is>
          <t>Multiplication and Division</t>
        </is>
      </c>
      <c r="B84" s="12" t="inlineStr">
        <is>
          <t>Multiplication and Division</t>
        </is>
      </c>
      <c r="C84" s="13" t="inlineStr">
        <is>
          <t>3/4-Digit: Dividing by 1-Digit Numbers Using Short Division (without Remainders) [PM3.53]</t>
        </is>
      </c>
      <c r="D84" s="12" t="inlineStr">
        <is>
          <t>This nugget has learning material and questions covering the topic of dividing up to 4 digit numbers by 1 digit numbers using short division (without remainders).</t>
        </is>
      </c>
      <c r="E84" s="12" t="inlineStr">
        <is>
          <t>d98a3703-6d0d-4257-a2c1-f26252ef00cb</t>
        </is>
      </c>
    </row>
    <row r="85" ht="45" customHeight="1">
      <c r="A85" s="12" t="inlineStr">
        <is>
          <t>Multiplication and Division</t>
        </is>
      </c>
      <c r="B85" s="12" t="inlineStr">
        <is>
          <t>Multiplication and Division</t>
        </is>
      </c>
      <c r="C85" s="13" t="inlineStr">
        <is>
          <t>3/4-Digit: Dividing by 1-Digit Numbers Using Short Division (with Remainders) [PM3.54]</t>
        </is>
      </c>
      <c r="D85" s="12" t="inlineStr">
        <is>
          <t>This nugget has learning material and questions covering the topic of dividing up to 4 digit numbers by 1 digit numbers using short division (with remainders).</t>
        </is>
      </c>
      <c r="E85" s="12" t="inlineStr">
        <is>
          <t>410089c6-ae64-411f-8d8b-2fc5031c5fce</t>
        </is>
      </c>
    </row>
    <row r="86" ht="45" customHeight="1">
      <c r="A86" s="12" t="inlineStr">
        <is>
          <t>Multiplication and Division</t>
        </is>
      </c>
      <c r="B86" s="12" t="inlineStr">
        <is>
          <t>Multiplication and Division</t>
        </is>
      </c>
      <c r="C86" s="13" t="inlineStr">
        <is>
          <t>Long Division 1 (Dividing by a Single Digit Number) [PM3.57]</t>
        </is>
      </c>
      <c r="D86" s="12" t="inlineStr">
        <is>
          <t>This nugget has learning material and questions covering the topic of long division 1 (dividing by a single digit number).</t>
        </is>
      </c>
      <c r="E86" s="12" t="inlineStr">
        <is>
          <t>659b7f84-e003-4f8d-a519-8df0d0ea800c</t>
        </is>
      </c>
    </row>
    <row r="87" ht="45" customHeight="1">
      <c r="A87" s="12" t="inlineStr">
        <is>
          <t>Multiplication and Division</t>
        </is>
      </c>
      <c r="B87" s="12" t="inlineStr">
        <is>
          <t>Multiplication and Division</t>
        </is>
      </c>
      <c r="C87" s="13" t="inlineStr">
        <is>
          <t>Long Division 2 (Dividing by a 2 Digit Number) [PM3.58]</t>
        </is>
      </c>
      <c r="D87" s="12" t="inlineStr">
        <is>
          <t>This nugget has learning material and questions covering the topic of long division 2 (dividing by a 2 digit number).</t>
        </is>
      </c>
      <c r="E87" s="12" t="inlineStr">
        <is>
          <t>3589d04b-c40b-41f5-b4f1-7707ec99c7be</t>
        </is>
      </c>
    </row>
    <row r="88" ht="45" customHeight="1">
      <c r="A88" s="12" t="inlineStr">
        <is>
          <t>Multiplication and Division</t>
        </is>
      </c>
      <c r="B88" s="12" t="inlineStr">
        <is>
          <t>Multiplication and Division</t>
        </is>
      </c>
      <c r="C88" s="13" t="inlineStr">
        <is>
          <t>Division by Chunking [PM3.59]</t>
        </is>
      </c>
      <c r="D88" s="12" t="inlineStr">
        <is>
          <t>This nugget has learning material and questions covering the topic of division by chunking.</t>
        </is>
      </c>
      <c r="E88" s="12" t="inlineStr">
        <is>
          <t>13c8d893-ac80-4ba8-a052-77c4b2fe6bbf</t>
        </is>
      </c>
    </row>
    <row r="89" ht="45" customHeight="1">
      <c r="A89" s="12" t="inlineStr">
        <is>
          <t>Multiplication and Division</t>
        </is>
      </c>
      <c r="B89" s="12" t="inlineStr">
        <is>
          <t>Multiplication and Division</t>
        </is>
      </c>
      <c r="C89" s="13" t="inlineStr">
        <is>
          <t>Mental Strategies for Multiplication 1 [PM3.47]</t>
        </is>
      </c>
      <c r="D89" s="12" t="inlineStr">
        <is>
          <t>This nugget has learning material and questions covering the topic of mental strategies for multiplication 1.</t>
        </is>
      </c>
      <c r="E89" s="12" t="inlineStr">
        <is>
          <t>04a20462-802d-48b8-b1ab-537b8365a7d7</t>
        </is>
      </c>
    </row>
    <row r="90" ht="45" customHeight="1">
      <c r="A90" s="12" t="inlineStr">
        <is>
          <t>Multiplication and Division</t>
        </is>
      </c>
      <c r="B90" s="12" t="inlineStr">
        <is>
          <t>Multiplication and Division</t>
        </is>
      </c>
      <c r="C90" s="13" t="inlineStr">
        <is>
          <t>Mental Strategies for Multiplication 2 [PM3.48]</t>
        </is>
      </c>
      <c r="D90" s="12" t="inlineStr">
        <is>
          <t>This nugget has learning material and questions covering the topic of mental strategies for multiplication 2.</t>
        </is>
      </c>
      <c r="E90" s="12" t="inlineStr">
        <is>
          <t>4da75f1a-bb53-44c4-82e6-29223a86b588</t>
        </is>
      </c>
    </row>
    <row r="91" ht="45" customHeight="1">
      <c r="A91" s="12" t="inlineStr">
        <is>
          <t>Multiplication and Division</t>
        </is>
      </c>
      <c r="B91" s="12" t="inlineStr">
        <is>
          <t>Multiplication and Division</t>
        </is>
      </c>
      <c r="C91" s="13" t="inlineStr">
        <is>
          <t>Mental Strategies for Division [PM3.49]</t>
        </is>
      </c>
      <c r="D91" s="12" t="inlineStr">
        <is>
          <t>This nugget has learning material and questions covering the topic of mental strategies for division.</t>
        </is>
      </c>
      <c r="E91" s="12" t="inlineStr">
        <is>
          <t>4cd33369-776f-4e80-8683-ad26e178970c</t>
        </is>
      </c>
    </row>
    <row r="92" ht="45" customHeight="1">
      <c r="A92" s="12" t="inlineStr">
        <is>
          <t>Mixed Operations</t>
        </is>
      </c>
      <c r="B92" s="12" t="inlineStr">
        <is>
          <t>Mixed Operations</t>
        </is>
      </c>
      <c r="C92" s="13" t="inlineStr">
        <is>
          <t>Sequences [PM18.01]</t>
        </is>
      </c>
      <c r="D92" s="12" t="inlineStr">
        <is>
          <t>
</t>
        </is>
      </c>
      <c r="E92" s="12" t="inlineStr">
        <is>
          <t>af121249-7f76-4942-99f8-8beba858d0de</t>
        </is>
      </c>
    </row>
    <row r="93" ht="45" customHeight="1">
      <c r="A93" s="12" t="inlineStr">
        <is>
          <t>Mixed Operations</t>
        </is>
      </c>
      <c r="B93" s="12" t="inlineStr">
        <is>
          <t>Mixed Operations</t>
        </is>
      </c>
      <c r="C93" s="13" t="inlineStr">
        <is>
          <t>Function Machines [PM18.02]</t>
        </is>
      </c>
      <c r="D93" s="12" t="inlineStr">
        <is>
          <t>This nugget has learning material and questions covering the topic of function machines.</t>
        </is>
      </c>
      <c r="E93" s="12" t="inlineStr">
        <is>
          <t>67e7d553-fe31-4995-8dce-e35b77ac3921</t>
        </is>
      </c>
    </row>
    <row r="94" ht="45" customHeight="1">
      <c r="A94" s="12" t="inlineStr">
        <is>
          <t>Fractions</t>
        </is>
      </c>
      <c r="B94" s="12" t="inlineStr">
        <is>
          <t>Fractions</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Fractions</t>
        </is>
      </c>
      <c r="B95" s="12" t="inlineStr">
        <is>
          <t>Fractions</t>
        </is>
      </c>
      <c r="C95" s="13" t="inlineStr">
        <is>
          <t>Comparing and Ordering Fractions [PM4.03]</t>
        </is>
      </c>
      <c r="D95" s="12" t="inlineStr">
        <is>
          <t>This nugget has learning material and questions covering the topic of comparing and ordering fractions.</t>
        </is>
      </c>
      <c r="E95" s="12" t="inlineStr">
        <is>
          <t>f174b54f-8b43-44aa-bba0-7cad54124fb9</t>
        </is>
      </c>
    </row>
    <row r="96" ht="45" customHeight="1">
      <c r="A96" s="12" t="inlineStr">
        <is>
          <t>Fractions</t>
        </is>
      </c>
      <c r="B96" s="12" t="inlineStr">
        <is>
          <t>Fractions</t>
        </is>
      </c>
      <c r="C96" s="13" t="inlineStr">
        <is>
          <t>Adding and Subtracting Fractions [PM4.04]</t>
        </is>
      </c>
      <c r="D96" s="12" t="inlineStr">
        <is>
          <t>This nugget has learning material and questions covering the topic of adding and subtracting fractions.</t>
        </is>
      </c>
      <c r="E96" s="12" t="inlineStr">
        <is>
          <t>80f2e311-3668-42f4-9992-1cbaf9a21b9c</t>
        </is>
      </c>
    </row>
    <row r="97" ht="45" customHeight="1">
      <c r="A97" s="12" t="inlineStr">
        <is>
          <t>Fractions</t>
        </is>
      </c>
      <c r="B97" s="12" t="inlineStr">
        <is>
          <t>Fractions</t>
        </is>
      </c>
      <c r="C97" s="13" t="inlineStr">
        <is>
          <t>Adding and Subtracting Mixed Numbers 1 [PM4.29]</t>
        </is>
      </c>
      <c r="D97" s="12" t="inlineStr">
        <is>
          <t>This nugget contains learning material and questions on adding and subtracting mixed numbers. Students will need to convert one denominator.</t>
        </is>
      </c>
      <c r="E97" s="12" t="inlineStr">
        <is>
          <t>109551b1-b4a6-4916-bfbd-3fd73f32895d</t>
        </is>
      </c>
    </row>
    <row r="98" ht="45" customHeight="1">
      <c r="A98" s="12" t="inlineStr">
        <is>
          <t>Fractions</t>
        </is>
      </c>
      <c r="B98" s="12" t="inlineStr">
        <is>
          <t>Fractions</t>
        </is>
      </c>
      <c r="C98" s="13" t="inlineStr">
        <is>
          <t>Finding Unit Fractions of Amounts [PM4.06]</t>
        </is>
      </c>
      <c r="D98" s="12" t="inlineStr">
        <is>
          <t>This nugget has learning material and questions covering the topic of finding unit fractions of an amount.</t>
        </is>
      </c>
      <c r="E98" s="12" t="inlineStr">
        <is>
          <t>c1e021e3-7f5f-48ea-8675-5c2970f52ecd</t>
        </is>
      </c>
    </row>
    <row r="99" ht="45" customHeight="1">
      <c r="A99" s="12" t="inlineStr">
        <is>
          <t>Fractions</t>
        </is>
      </c>
      <c r="B99" s="12" t="inlineStr">
        <is>
          <t>Fractions</t>
        </is>
      </c>
      <c r="C99" s="13" t="inlineStr">
        <is>
          <t>Finding Non-Unit Fractions of Amounts [PM4.07]</t>
        </is>
      </c>
      <c r="D99" s="12" t="inlineStr">
        <is>
          <t>This nugget has learning material and questions covering the topic of finding non-unit fractions of an amount.</t>
        </is>
      </c>
      <c r="E99" s="12" t="inlineStr">
        <is>
          <t>4c675bb7-54e9-47c4-8e71-74c4fecb8021</t>
        </is>
      </c>
    </row>
    <row r="100" ht="45" customHeight="1">
      <c r="A100" s="12" t="inlineStr">
        <is>
          <t>Fractions</t>
        </is>
      </c>
      <c r="B100" s="12" t="inlineStr">
        <is>
          <t>Fractions</t>
        </is>
      </c>
      <c r="C100" s="13" t="inlineStr">
        <is>
          <t>Finding Fractions of Amounts [PM4.08]</t>
        </is>
      </c>
      <c r="D100" s="12" t="inlineStr">
        <is>
          <t>This nugget has learning material and questions covering the topic of finding fractions of amounts.</t>
        </is>
      </c>
      <c r="E100" s="12" t="inlineStr">
        <is>
          <t>002401f5-e3e3-4411-80d7-b59804cee398</t>
        </is>
      </c>
    </row>
    <row r="101" ht="45" customHeight="1">
      <c r="A101" s="12" t="inlineStr">
        <is>
          <t>Fractions</t>
        </is>
      </c>
      <c r="B101" s="12" t="inlineStr">
        <is>
          <t>Fractions</t>
        </is>
      </c>
      <c r="C101" s="13" t="inlineStr">
        <is>
          <t>Equivalent Fractions 1 [PM4.05]</t>
        </is>
      </c>
      <c r="D101" s="12" t="inlineStr">
        <is>
          <t>This nugget has learning material and questions covering the topic of equivalent fractions.</t>
        </is>
      </c>
      <c r="E101" s="12" t="inlineStr">
        <is>
          <t>8ab5c82f-a7f2-440a-bcc2-f8c5f870f50b</t>
        </is>
      </c>
    </row>
    <row r="102" ht="45" customHeight="1">
      <c r="A102" s="12" t="inlineStr">
        <is>
          <t>Fractions</t>
        </is>
      </c>
      <c r="B102" s="12" t="inlineStr">
        <is>
          <t>Fractions</t>
        </is>
      </c>
      <c r="C102" s="13" t="inlineStr">
        <is>
          <t>Equivalent Fractions 2 [PM4.15]</t>
        </is>
      </c>
      <c r="D102" s="12" t="inlineStr">
        <is>
          <t xml:space="preserve">This nugget has learning material and questions covering the topic of equivalent fractions 2. </t>
        </is>
      </c>
      <c r="E102" s="12" t="inlineStr">
        <is>
          <t>1725b216-46f7-413c-bd97-b98f516acb65</t>
        </is>
      </c>
    </row>
    <row r="103" ht="45" customHeight="1">
      <c r="A103" s="12" t="inlineStr">
        <is>
          <t>Geometry</t>
        </is>
      </c>
      <c r="B103" s="12" t="inlineStr">
        <is>
          <t>Geometry</t>
        </is>
      </c>
      <c r="C103" s="13" t="inlineStr">
        <is>
          <t>Identifying Lines [PM8.06]</t>
        </is>
      </c>
      <c r="D103" s="12" t="inlineStr">
        <is>
          <t>This nugget has learning material and questions covering the topic of identifying lines.</t>
        </is>
      </c>
      <c r="E103" s="12" t="inlineStr">
        <is>
          <t>1e2f06dd-8e56-4983-9428-87b7ff690331</t>
        </is>
      </c>
    </row>
    <row r="104" ht="45" customHeight="1">
      <c r="A104" s="12" t="inlineStr">
        <is>
          <t>Geometry</t>
        </is>
      </c>
      <c r="B104" s="12" t="inlineStr">
        <is>
          <t>Geometry</t>
        </is>
      </c>
      <c r="C104" s="13" t="inlineStr">
        <is>
          <t>Describing 2D Shapes [PM8.01]</t>
        </is>
      </c>
      <c r="D104" s="12" t="inlineStr">
        <is>
          <t>This nugget has learning material and questions covering the topic of describing 2D shapes.</t>
        </is>
      </c>
      <c r="E104" s="12" t="inlineStr">
        <is>
          <t>60829721-cda4-4dc2-a69a-2783f4a53759</t>
        </is>
      </c>
    </row>
    <row r="105" ht="45" customHeight="1">
      <c r="A105" s="12" t="inlineStr">
        <is>
          <t>Geometry</t>
        </is>
      </c>
      <c r="B105" s="12" t="inlineStr">
        <is>
          <t>Geometry</t>
        </is>
      </c>
      <c r="C105" s="13" t="inlineStr">
        <is>
          <t>Triangles [PM8.11]</t>
        </is>
      </c>
      <c r="D105" s="12" t="inlineStr">
        <is>
          <t>This nugget has learning material and questions covering the topic of comparing and classifying triangles.</t>
        </is>
      </c>
      <c r="E105" s="12" t="inlineStr">
        <is>
          <t>8a6a17f2-7e80-4328-8477-0695b0324191</t>
        </is>
      </c>
    </row>
    <row r="106" ht="45" customHeight="1">
      <c r="A106" s="12" t="inlineStr">
        <is>
          <t>Geometry</t>
        </is>
      </c>
      <c r="B106" s="12" t="inlineStr">
        <is>
          <t>Geometry</t>
        </is>
      </c>
      <c r="C106" s="13" t="inlineStr">
        <is>
          <t>Quadrilaterals [PM8.12]</t>
        </is>
      </c>
      <c r="D106" s="12" t="inlineStr">
        <is>
          <t>This nugget has learning material and questions covering the topic of comparing and classifying quadrilaterals.</t>
        </is>
      </c>
      <c r="E106" s="12" t="inlineStr">
        <is>
          <t>bffb5414-4cd9-4d38-a38b-31ec1ef581a4</t>
        </is>
      </c>
    </row>
    <row r="107" ht="45" customHeight="1">
      <c r="A107" s="12" t="inlineStr">
        <is>
          <t>Geometry</t>
        </is>
      </c>
      <c r="B107" s="12" t="inlineStr">
        <is>
          <t>Geometry</t>
        </is>
      </c>
      <c r="C107" s="13" t="inlineStr">
        <is>
          <t>Regular and Irregular Polygons [PM14.01]</t>
        </is>
      </c>
      <c r="D107" s="12" t="inlineStr">
        <is>
          <t>This nugget has learning material and questions covering the topic of regular and irregular polygons.</t>
        </is>
      </c>
      <c r="E107" s="12" t="inlineStr">
        <is>
          <t>b6f96ebf-6dce-459c-82fa-4db31e5bd8eb</t>
        </is>
      </c>
    </row>
    <row r="108" ht="45" customHeight="1">
      <c r="A108" s="12" t="inlineStr">
        <is>
          <t>Geometry</t>
        </is>
      </c>
      <c r="B108" s="12" t="inlineStr">
        <is>
          <t>Geometry</t>
        </is>
      </c>
      <c r="C108" s="13" t="inlineStr">
        <is>
          <t>Sorting Shapes [PM8.13]</t>
        </is>
      </c>
      <c r="D108" s="12" t="inlineStr">
        <is>
          <t>This nugget has learning material and questions covering the topic of sorting shapes.</t>
        </is>
      </c>
      <c r="E108" s="12" t="inlineStr">
        <is>
          <t>f057b902-6a6d-4217-b7b9-e72f8ea6430a</t>
        </is>
      </c>
    </row>
    <row r="109" ht="45" customHeight="1">
      <c r="A109" s="12" t="inlineStr">
        <is>
          <t>Geometry</t>
        </is>
      </c>
      <c r="B109" s="12" t="inlineStr">
        <is>
          <t>Geometry</t>
        </is>
      </c>
      <c r="C109" s="13" t="inlineStr">
        <is>
          <t>Circles [PM14.13]</t>
        </is>
      </c>
      <c r="D109" s="12" t="inlineStr">
        <is>
          <t xml:space="preserve">This nugget has learning material and questions covering the topic of circles. </t>
        </is>
      </c>
      <c r="E109" s="12" t="inlineStr">
        <is>
          <t>00399b7f-a4a5-46bd-9d4e-fc8af26173ec</t>
        </is>
      </c>
    </row>
    <row r="110" ht="45" customHeight="1">
      <c r="A110" s="12" t="inlineStr">
        <is>
          <t>Geometry</t>
        </is>
      </c>
      <c r="B110" s="12" t="inlineStr">
        <is>
          <t>Geometry</t>
        </is>
      </c>
      <c r="C110" s="13" t="inlineStr">
        <is>
          <t>Identifying Angles [PM8.05]</t>
        </is>
      </c>
      <c r="D110" s="12" t="inlineStr">
        <is>
          <t>This nugget has learning material and questions covering the topic of identifying angles.</t>
        </is>
      </c>
      <c r="E110" s="12" t="inlineStr">
        <is>
          <t>4f29f335-d336-4e91-ac67-4a6c0405931e</t>
        </is>
      </c>
    </row>
    <row r="111" ht="45" customHeight="1">
      <c r="A111" s="12" t="inlineStr">
        <is>
          <t>Geometry</t>
        </is>
      </c>
      <c r="B111" s="12" t="inlineStr">
        <is>
          <t>Geometry</t>
        </is>
      </c>
      <c r="C111" s="13" t="inlineStr">
        <is>
          <t>Angles in Right-Angled Shapes [PM14.06]</t>
        </is>
      </c>
      <c r="D111" s="12" t="inlineStr">
        <is>
          <t xml:space="preserve">This nugget has learning material and questions covering the topic of angles in right-angled shapes. </t>
        </is>
      </c>
      <c r="E111" s="12" t="inlineStr">
        <is>
          <t>f344e87d-87a0-439b-bc9f-c3121bad1a46</t>
        </is>
      </c>
    </row>
    <row r="112" ht="45" customHeight="1">
      <c r="A112" s="12" t="inlineStr">
        <is>
          <t>Geometry</t>
        </is>
      </c>
      <c r="B112" s="12" t="inlineStr">
        <is>
          <t>Geometry</t>
        </is>
      </c>
      <c r="C112" s="13" t="inlineStr">
        <is>
          <t>Describing 3D Shapes [PM8.02]</t>
        </is>
      </c>
      <c r="D112" s="12" t="inlineStr">
        <is>
          <t>This nugget has learning material and questions covering the topic of describing 3D shapes.</t>
        </is>
      </c>
      <c r="E112" s="12" t="inlineStr">
        <is>
          <t>1a9bdffa-1839-4e71-bcbb-05571b7f4ddd</t>
        </is>
      </c>
    </row>
    <row r="113" ht="45" customHeight="1">
      <c r="A113" s="12" t="inlineStr">
        <is>
          <t>Geometry</t>
        </is>
      </c>
      <c r="B113" s="12" t="inlineStr">
        <is>
          <t>Geometry</t>
        </is>
      </c>
      <c r="C113" s="13" t="inlineStr">
        <is>
          <t>Nets of Shapes [PM8.03]</t>
        </is>
      </c>
      <c r="D113" s="12" t="inlineStr">
        <is>
          <t>This nugget has learning material and questions covering the topic of nets of shapes.</t>
        </is>
      </c>
      <c r="E113" s="12" t="inlineStr">
        <is>
          <t>9d34a4c0-c653-4a69-b84f-94707b5587a9</t>
        </is>
      </c>
    </row>
    <row r="114" ht="45" customHeight="1">
      <c r="A114" s="12" t="inlineStr">
        <is>
          <t>Geometry</t>
        </is>
      </c>
      <c r="B114" s="12" t="inlineStr">
        <is>
          <t>Geometry</t>
        </is>
      </c>
      <c r="C114" s="13" t="inlineStr">
        <is>
          <t>Nets of Shapes 2 [PM14.14]</t>
        </is>
      </c>
      <c r="D114" s="12" t="inlineStr">
        <is>
          <t xml:space="preserve">This nugget has learning material and questions covering the topic of nets of shapes 2. </t>
        </is>
      </c>
      <c r="E114" s="12" t="inlineStr">
        <is>
          <t>3f90ea8d-070e-408e-ad19-467653a78c15</t>
        </is>
      </c>
    </row>
    <row r="115" ht="45" customHeight="1">
      <c r="A115" s="12" t="inlineStr">
        <is>
          <t>Geometry</t>
        </is>
      </c>
      <c r="B115" s="12" t="inlineStr">
        <is>
          <t>Geometry</t>
        </is>
      </c>
      <c r="C115" s="13" t="inlineStr">
        <is>
          <t>Lines of Symmetry [PM8.07]</t>
        </is>
      </c>
      <c r="D115" s="12" t="inlineStr">
        <is>
          <t>This nugget has learning material and questions covering the topic of lines of symmetry.</t>
        </is>
      </c>
      <c r="E115" s="12" t="inlineStr">
        <is>
          <t>362fc578-b7a1-421c-a8e8-4677b2a6d351</t>
        </is>
      </c>
    </row>
    <row r="116" ht="45" customHeight="1">
      <c r="A116" s="12" t="inlineStr">
        <is>
          <t>Geometry</t>
        </is>
      </c>
      <c r="B116" s="12" t="inlineStr">
        <is>
          <t>Geometry</t>
        </is>
      </c>
      <c r="C116" s="13" t="inlineStr">
        <is>
          <t>Translation 1 [PM8.16]</t>
        </is>
      </c>
      <c r="D116" s="12" t="inlineStr">
        <is>
          <t>This nugget has learning material and questions covering the topic of translation (describing movements)</t>
        </is>
      </c>
      <c r="E116" s="12" t="inlineStr">
        <is>
          <t>a7ce7d08-37f2-4b84-b71e-03aeb22801e4</t>
        </is>
      </c>
    </row>
    <row r="117" ht="45" customHeight="1">
      <c r="A117" s="12" t="inlineStr">
        <is>
          <t>Geometry</t>
        </is>
      </c>
      <c r="B117" s="12" t="inlineStr">
        <is>
          <t>Geometry</t>
        </is>
      </c>
      <c r="C117" s="13" t="inlineStr">
        <is>
          <t>Reflection 1 [PM15.01]</t>
        </is>
      </c>
      <c r="D117" s="12" t="inlineStr">
        <is>
          <t>This nugget has learning material and questions covering the topic of reflection.</t>
        </is>
      </c>
      <c r="E117" s="12" t="inlineStr">
        <is>
          <t>1fa4a6e4-2445-45ad-92f3-b8899ac6a157</t>
        </is>
      </c>
    </row>
    <row r="118" ht="45" customHeight="1">
      <c r="A118" s="12" t="inlineStr">
        <is>
          <t>Geometry</t>
        </is>
      </c>
      <c r="B118" s="12" t="inlineStr">
        <is>
          <t>Geometry</t>
        </is>
      </c>
      <c r="C118" s="13" t="inlineStr">
        <is>
          <t>Views of 3D Shapes [PM14.03]</t>
        </is>
      </c>
      <c r="D118" s="12" t="inlineStr">
        <is>
          <t>This nugget has learning material and questions covering the topic of views of 3D shapes.</t>
        </is>
      </c>
      <c r="E118" s="12" t="inlineStr">
        <is>
          <t>833a9621-9674-4fea-a129-1d55c7758fc0</t>
        </is>
      </c>
    </row>
    <row r="119" ht="45" customHeight="1">
      <c r="A119" s="12" t="inlineStr">
        <is>
          <t>Geometry</t>
        </is>
      </c>
      <c r="B119" s="12" t="inlineStr">
        <is>
          <t>Geometry</t>
        </is>
      </c>
      <c r="C119" s="13" t="inlineStr">
        <is>
          <t>Describing Position [PM8.14]</t>
        </is>
      </c>
      <c r="D119" s="12" t="inlineStr">
        <is>
          <t>This nugget has learning material and questions covering the topic of describing position.</t>
        </is>
      </c>
      <c r="E119" s="12" t="inlineStr">
        <is>
          <t>9ae210ed-b584-4f21-954b-72f65b5aa242</t>
        </is>
      </c>
    </row>
    <row r="120" ht="45" customHeight="1">
      <c r="A120" s="12" t="inlineStr">
        <is>
          <t>Measurement</t>
        </is>
      </c>
      <c r="B120" s="12" t="inlineStr">
        <is>
          <t>Measurement</t>
        </is>
      </c>
      <c r="C120" s="13" t="inlineStr">
        <is>
          <t>3-Digit: Units of Measure [PM5.01]</t>
        </is>
      </c>
      <c r="D120" s="12" t="inlineStr">
        <is>
          <t>This nugget has learning material and questions covering the topic of units of measure.</t>
        </is>
      </c>
      <c r="E120" s="12" t="inlineStr">
        <is>
          <t>caf87f0c-5b5a-4f62-98d8-fb89eeb443a5</t>
        </is>
      </c>
    </row>
    <row r="121" ht="45" customHeight="1">
      <c r="A121" s="12" t="inlineStr">
        <is>
          <t>Measurement</t>
        </is>
      </c>
      <c r="B121" s="12" t="inlineStr">
        <is>
          <t>Measurement</t>
        </is>
      </c>
      <c r="C121" s="13" t="inlineStr">
        <is>
          <t>3-Digit: Length [PM5.02]</t>
        </is>
      </c>
      <c r="D121" s="12" t="inlineStr">
        <is>
          <t>This nugget has learning material and questions covering the topic of length.</t>
        </is>
      </c>
      <c r="E121" s="12" t="inlineStr">
        <is>
          <t>bd1a0de5-d922-4653-8272-4a27ff92cdd3</t>
        </is>
      </c>
    </row>
    <row r="122" ht="45" customHeight="1">
      <c r="A122" s="12" t="inlineStr">
        <is>
          <t>Measurement</t>
        </is>
      </c>
      <c r="B122" s="12" t="inlineStr">
        <is>
          <t>Measurement</t>
        </is>
      </c>
      <c r="C122" s="13" t="inlineStr">
        <is>
          <t>3-Digit: Solving Length Problems [PM5.03]</t>
        </is>
      </c>
      <c r="D122" s="12" t="inlineStr">
        <is>
          <t>This nugget has learning material and questions covering the topic of solving length problems.</t>
        </is>
      </c>
      <c r="E122" s="12" t="inlineStr">
        <is>
          <t>a66e5a06-916a-4201-9dca-0a80edfba2fa</t>
        </is>
      </c>
    </row>
    <row r="123" ht="45" customHeight="1">
      <c r="A123" s="12" t="inlineStr">
        <is>
          <t>Measurement</t>
        </is>
      </c>
      <c r="B123" s="12" t="inlineStr">
        <is>
          <t>Measurement</t>
        </is>
      </c>
      <c r="C123" s="13" t="inlineStr">
        <is>
          <t>Measuring Length [PM5.10]</t>
        </is>
      </c>
      <c r="D123" s="12" t="inlineStr">
        <is>
          <t xml:space="preserve">This nugget has learning material and questions covering the topic of measuring length.
</t>
        </is>
      </c>
      <c r="E123" s="12" t="inlineStr">
        <is>
          <t>5b3fdd9a-3907-4cad-8078-a1640b9f79da</t>
        </is>
      </c>
    </row>
    <row r="124" ht="45" customHeight="1">
      <c r="A124" s="12" t="inlineStr">
        <is>
          <t>Measurement</t>
        </is>
      </c>
      <c r="B124" s="12" t="inlineStr">
        <is>
          <t>Measurement</t>
        </is>
      </c>
      <c r="C124" s="13" t="inlineStr">
        <is>
          <t>Converting mm and cm [PM5.11]</t>
        </is>
      </c>
      <c r="D124" s="12" t="inlineStr">
        <is>
          <t>This nugget has learning material and questions covering the topic of converting mm and cm.</t>
        </is>
      </c>
      <c r="E124" s="12" t="inlineStr">
        <is>
          <t>885e5b5a-0e3d-4f97-9cb7-0f794dd9bf0d</t>
        </is>
      </c>
    </row>
    <row r="125" ht="45" customHeight="1">
      <c r="A125" s="12" t="inlineStr">
        <is>
          <t>Measurement</t>
        </is>
      </c>
      <c r="B125" s="12" t="inlineStr">
        <is>
          <t>Measurement</t>
        </is>
      </c>
      <c r="C125" s="13" t="inlineStr">
        <is>
          <t>Converting cm and m [PM5.12]</t>
        </is>
      </c>
      <c r="D125" s="12" t="inlineStr">
        <is>
          <t>This nugget has learning material and questions covering the topic of converting cm and m.</t>
        </is>
      </c>
      <c r="E125" s="12" t="inlineStr">
        <is>
          <t>c1c4779d-ac60-45cc-acd7-66bb3c9bf54f</t>
        </is>
      </c>
    </row>
    <row r="126" ht="45" customHeight="1">
      <c r="A126" s="12" t="inlineStr">
        <is>
          <t>Measurement</t>
        </is>
      </c>
      <c r="B126" s="12" t="inlineStr">
        <is>
          <t>Measurement</t>
        </is>
      </c>
      <c r="C126" s="13" t="inlineStr">
        <is>
          <t>Converting m and km [PM5.13]</t>
        </is>
      </c>
      <c r="D126" s="12" t="inlineStr">
        <is>
          <t>This nugget has learning material and questions covering the topic of converting m and km.</t>
        </is>
      </c>
      <c r="E126" s="12" t="inlineStr">
        <is>
          <t>2beb13d6-dc5c-4a20-8185-f2774d84ef75</t>
        </is>
      </c>
    </row>
    <row r="127" ht="45" customHeight="1">
      <c r="A127" s="12" t="inlineStr">
        <is>
          <t>Measurement</t>
        </is>
      </c>
      <c r="B127" s="12" t="inlineStr">
        <is>
          <t>Measurement</t>
        </is>
      </c>
      <c r="C127" s="13" t="inlineStr">
        <is>
          <t>Converting Length [PM5.14]</t>
        </is>
      </c>
      <c r="D127" s="12" t="inlineStr">
        <is>
          <t xml:space="preserve">This nugget has learning material and questions covering the topic of converting length.
</t>
        </is>
      </c>
      <c r="E127" s="12" t="inlineStr">
        <is>
          <t>42882edb-ef7f-43de-92f0-3a2c96d09353</t>
        </is>
      </c>
    </row>
    <row r="128" ht="45" customHeight="1">
      <c r="A128" s="12" t="inlineStr">
        <is>
          <t>Measurement</t>
        </is>
      </c>
      <c r="B128" s="12" t="inlineStr">
        <is>
          <t>Measurement</t>
        </is>
      </c>
      <c r="C128" s="13" t="inlineStr">
        <is>
          <t>3-Digit: Mass and Weight [PM5.04]</t>
        </is>
      </c>
      <c r="D128" s="12" t="inlineStr">
        <is>
          <t>This nugget has learning material and questions covering the topic of mass and weight.</t>
        </is>
      </c>
      <c r="E128" s="12" t="inlineStr">
        <is>
          <t>8bd5a674-a1ec-4318-aa84-dcbe455fc336</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Measuring Mass [PM5.15]</t>
        </is>
      </c>
      <c r="D130" s="12" t="inlineStr">
        <is>
          <t>This nugget has learning material and questions covering the topic of measuring mass.</t>
        </is>
      </c>
      <c r="E130" s="12" t="inlineStr">
        <is>
          <t>41a3dfe1-d7af-48df-92cb-502f77179c98</t>
        </is>
      </c>
    </row>
    <row r="131" ht="45" customHeight="1">
      <c r="A131" s="12" t="inlineStr">
        <is>
          <t>Measurement</t>
        </is>
      </c>
      <c r="B131" s="12" t="inlineStr">
        <is>
          <t>Measurement</t>
        </is>
      </c>
      <c r="C131" s="13" t="inlineStr">
        <is>
          <t>Converting Mass [PM5.16]</t>
        </is>
      </c>
      <c r="D131" s="12" t="inlineStr">
        <is>
          <t>This nugget has learning material and questions covering the topic of converting mass.</t>
        </is>
      </c>
      <c r="E131" s="12" t="inlineStr">
        <is>
          <t>d41a8e6c-1dee-4c7d-b72b-2198f8bbf119</t>
        </is>
      </c>
    </row>
    <row r="132" ht="45" customHeight="1">
      <c r="A132" s="12" t="inlineStr">
        <is>
          <t>Measurement</t>
        </is>
      </c>
      <c r="B132" s="12" t="inlineStr">
        <is>
          <t>Measurement</t>
        </is>
      </c>
      <c r="C132" s="13" t="inlineStr">
        <is>
          <t>3-Digit: Volume and Capacity [PM5.06]</t>
        </is>
      </c>
      <c r="D132" s="12" t="inlineStr">
        <is>
          <t>This nugget has learning material and questions covering the topic of volume and capacity.</t>
        </is>
      </c>
      <c r="E132" s="12" t="inlineStr">
        <is>
          <t>8638a59a-4d22-47e7-b17f-0943fea3e574</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Measuring Volume [PM5.17]</t>
        </is>
      </c>
      <c r="D134" s="12" t="inlineStr">
        <is>
          <t>This nugget has learning material and questions covering the topic of measuring volume.</t>
        </is>
      </c>
      <c r="E134" s="12" t="inlineStr">
        <is>
          <t>180f5c4f-e59a-4239-b1f9-161787cc506e</t>
        </is>
      </c>
    </row>
    <row r="135" ht="45" customHeight="1">
      <c r="A135" s="12" t="inlineStr">
        <is>
          <t>Measurement</t>
        </is>
      </c>
      <c r="B135" s="12" t="inlineStr">
        <is>
          <t>Measurement</t>
        </is>
      </c>
      <c r="C135" s="13" t="inlineStr">
        <is>
          <t>Converting Volume [PM5.18]</t>
        </is>
      </c>
      <c r="D135" s="12" t="inlineStr">
        <is>
          <t>This nugget has learning material and questions covering the topic of converting volume and capacity.</t>
        </is>
      </c>
      <c r="E135" s="12" t="inlineStr">
        <is>
          <t>2bff57cb-7caf-4643-8cbb-de3ebdbf69e2</t>
        </is>
      </c>
    </row>
    <row r="136" ht="45" customHeight="1">
      <c r="A136" s="12" t="inlineStr">
        <is>
          <t>Measurement</t>
        </is>
      </c>
      <c r="B136" s="12" t="inlineStr">
        <is>
          <t>Measurement</t>
        </is>
      </c>
      <c r="C136" s="13" t="inlineStr">
        <is>
          <t>Measuring Temperature [PM5.38]</t>
        </is>
      </c>
      <c r="D136" s="12" t="inlineStr">
        <is>
          <t xml:space="preserve">This nugget has learning material and questions covering the topic of measuring temperature.
</t>
        </is>
      </c>
      <c r="E136" s="12" t="inlineStr">
        <is>
          <t>bd56a9e2-d718-49c1-a58f-fa3816313ae7</t>
        </is>
      </c>
    </row>
    <row r="137" ht="45" customHeight="1">
      <c r="A137" s="12" t="inlineStr">
        <is>
          <t>Measurement</t>
        </is>
      </c>
      <c r="B137" s="12" t="inlineStr">
        <is>
          <t>Measurement</t>
        </is>
      </c>
      <c r="C137" s="13" t="inlineStr">
        <is>
          <t>Perimeter by Counting [PM5.08]</t>
        </is>
      </c>
      <c r="D137" s="12" t="inlineStr">
        <is>
          <t>This nugget has learning material and questions covering the topic of perimeter by counting.</t>
        </is>
      </c>
      <c r="E137" s="12" t="inlineStr">
        <is>
          <t>57fbf71f-4d18-41a0-b024-4c5a90e46ccd</t>
        </is>
      </c>
    </row>
    <row r="138" ht="45" customHeight="1">
      <c r="A138" s="12" t="inlineStr">
        <is>
          <t>Measurement</t>
        </is>
      </c>
      <c r="B138" s="12" t="inlineStr">
        <is>
          <t>Measurement</t>
        </is>
      </c>
      <c r="C138" s="13" t="inlineStr">
        <is>
          <t>Calculating the Perimeter [PM5.09]</t>
        </is>
      </c>
      <c r="D138" s="12" t="inlineStr">
        <is>
          <t>This nugget has learning material and questions covering the topic of perimeter.</t>
        </is>
      </c>
      <c r="E138" s="12" t="inlineStr">
        <is>
          <t>4dff673a-5729-4c81-a8bd-d6c70a775867</t>
        </is>
      </c>
    </row>
    <row r="139" ht="45" customHeight="1">
      <c r="A139" s="12" t="inlineStr">
        <is>
          <t>Measurement</t>
        </is>
      </c>
      <c r="B139" s="12" t="inlineStr">
        <is>
          <t>Measurement</t>
        </is>
      </c>
      <c r="C139" s="13" t="inlineStr">
        <is>
          <t>Area by Counting [PM5.20]</t>
        </is>
      </c>
      <c r="D139" s="12" t="inlineStr">
        <is>
          <t xml:space="preserve">This nugget has learning material and questions covering the topic of area by counting. </t>
        </is>
      </c>
      <c r="E139" s="12" t="inlineStr">
        <is>
          <t>c157433c-8646-48d2-87fc-a06abef120e1</t>
        </is>
      </c>
    </row>
    <row r="140" ht="45" customHeight="1">
      <c r="A140" s="12" t="inlineStr">
        <is>
          <t>Time</t>
        </is>
      </c>
      <c r="B140" s="12" t="inlineStr">
        <is>
          <t>Time</t>
        </is>
      </c>
      <c r="C140" s="13" t="inlineStr">
        <is>
          <t>Units of Time 2 [PM7.01]</t>
        </is>
      </c>
      <c r="D140" s="12" t="inlineStr">
        <is>
          <t>This nugget has learning material and questions covering the topic of units of time.</t>
        </is>
      </c>
      <c r="E140" s="12" t="inlineStr">
        <is>
          <t>36a767c1-d3ac-4185-9439-b6b357e47e93</t>
        </is>
      </c>
    </row>
    <row r="141" ht="45" customHeight="1">
      <c r="A141" s="12" t="inlineStr">
        <is>
          <t>Time</t>
        </is>
      </c>
      <c r="B141" s="12" t="inlineStr">
        <is>
          <t>Time</t>
        </is>
      </c>
      <c r="C141" s="13" t="inlineStr">
        <is>
          <t>Telling the Time to the Nearest 5 Minutes [PM7.04]</t>
        </is>
      </c>
      <c r="D141" s="12" t="inlineStr">
        <is>
          <t>This nugget has learning material and questions covering the topic of telling time to the nearest 5 minutes.</t>
        </is>
      </c>
      <c r="E141" s="12" t="inlineStr">
        <is>
          <t>8659d94c-b467-4edd-bc38-07d3b55e6605</t>
        </is>
      </c>
    </row>
    <row r="142" ht="45" customHeight="1">
      <c r="A142" s="12" t="inlineStr">
        <is>
          <t>Time</t>
        </is>
      </c>
      <c r="B142" s="12" t="inlineStr">
        <is>
          <t>Time</t>
        </is>
      </c>
      <c r="C142" s="13" t="inlineStr">
        <is>
          <t>Telling the Time to the Nearest 5 Minutes in Words [PM7.05]</t>
        </is>
      </c>
      <c r="D142" s="12" t="inlineStr">
        <is>
          <t>This nugget has learning material and questions covering the topic of telling time to the nearest 5 minutes in words.</t>
        </is>
      </c>
      <c r="E142" s="12" t="inlineStr">
        <is>
          <t>ac468731-031e-4d96-af81-f75a2f9b81d4</t>
        </is>
      </c>
    </row>
    <row r="143" ht="45" customHeight="1">
      <c r="A143" s="12" t="inlineStr">
        <is>
          <t>Time</t>
        </is>
      </c>
      <c r="B143" s="12" t="inlineStr">
        <is>
          <t>Time</t>
        </is>
      </c>
      <c r="C143" s="13" t="inlineStr">
        <is>
          <t>Telling the Time to the Nearest Minute [PM7.06]</t>
        </is>
      </c>
      <c r="D143" s="12" t="inlineStr">
        <is>
          <t>This nugget has learning material and questions covering the topic of telling time to the nearest minute.</t>
        </is>
      </c>
      <c r="E143" s="12" t="inlineStr">
        <is>
          <t>beb06285-bf3b-4871-9f7e-92b5026c1ee9</t>
        </is>
      </c>
    </row>
    <row r="144" ht="45" customHeight="1">
      <c r="A144" s="12" t="inlineStr">
        <is>
          <t>Time</t>
        </is>
      </c>
      <c r="B144" s="12" t="inlineStr">
        <is>
          <t>Time</t>
        </is>
      </c>
      <c r="C144" s="13" t="inlineStr">
        <is>
          <t>12 Hour and 24 Hour Clocks [PM7.09]</t>
        </is>
      </c>
      <c r="D144" s="12" t="inlineStr">
        <is>
          <t>This nugget has learning material and questions covering the topic of 12 hour and 24 hour clocks.</t>
        </is>
      </c>
      <c r="E144" s="12" t="inlineStr">
        <is>
          <t>4cdc49be-44a2-402c-bb5d-f613ced5e7db</t>
        </is>
      </c>
    </row>
    <row r="145" ht="45" customHeight="1">
      <c r="A145" s="12" t="inlineStr">
        <is>
          <t>Time</t>
        </is>
      </c>
      <c r="B145" s="12" t="inlineStr">
        <is>
          <t>Time</t>
        </is>
      </c>
      <c r="C145" s="13" t="inlineStr">
        <is>
          <t>Finding the Duration [PM7.11]</t>
        </is>
      </c>
      <c r="D145" s="12" t="inlineStr">
        <is>
          <t>This nugget has learning material and questions covering the topic of finding the duration.</t>
        </is>
      </c>
      <c r="E145" s="12" t="inlineStr">
        <is>
          <t>08017356-82c3-4a9f-8192-f7d7716f72ce</t>
        </is>
      </c>
    </row>
    <row r="146" ht="45" customHeight="1">
      <c r="A146" s="12" t="inlineStr">
        <is>
          <t>Time</t>
        </is>
      </c>
      <c r="B146" s="12" t="inlineStr">
        <is>
          <t>Time</t>
        </is>
      </c>
      <c r="C146" s="13" t="inlineStr">
        <is>
          <t>Converting Seconds, Minutes and Hours [PM7.14]</t>
        </is>
      </c>
      <c r="D146" s="12" t="inlineStr">
        <is>
          <t>This nugget has learning material and questions covering the topic of converting seconds, minutes and hours.</t>
        </is>
      </c>
      <c r="E146" s="12" t="inlineStr">
        <is>
          <t>9f199f57-a6b7-4867-a029-3c9c71ab74a9</t>
        </is>
      </c>
    </row>
    <row r="147" ht="45" customHeight="1">
      <c r="A147" s="12" t="inlineStr">
        <is>
          <t>Time</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Time</t>
        </is>
      </c>
      <c r="B148" s="12" t="inlineStr">
        <is>
          <t>Time</t>
        </is>
      </c>
      <c r="C148" s="13" t="inlineStr">
        <is>
          <t>Calendars [PM7.16]</t>
        </is>
      </c>
      <c r="D148" s="12" t="inlineStr">
        <is>
          <t>This nugget has learning material and questions covering the topic of calendars.</t>
        </is>
      </c>
      <c r="E148" s="12" t="inlineStr">
        <is>
          <t>5e887c20-924c-4cee-ab2e-2afa855f9d5a</t>
        </is>
      </c>
    </row>
    <row r="149" ht="45" customHeight="1">
      <c r="A149" s="12" t="inlineStr">
        <is>
          <t>Statistics</t>
        </is>
      </c>
      <c r="B149" s="12" t="inlineStr">
        <is>
          <t>Statistics</t>
        </is>
      </c>
      <c r="C149" s="13" t="inlineStr">
        <is>
          <t>Tally Charts [PM9.16]</t>
        </is>
      </c>
      <c r="D149" s="12" t="inlineStr">
        <is>
          <t>This nugget has learning material and questions covering the topic of Tally Charts.</t>
        </is>
      </c>
      <c r="E149" s="12" t="inlineStr">
        <is>
          <t>fc37a76a-510c-4366-af0d-fccf7b7db822</t>
        </is>
      </c>
    </row>
    <row r="150" ht="45" customHeight="1">
      <c r="A150" s="12" t="inlineStr">
        <is>
          <t>Statistics</t>
        </is>
      </c>
      <c r="B150" s="12" t="inlineStr">
        <is>
          <t>Statistics</t>
        </is>
      </c>
      <c r="C150" s="13" t="inlineStr">
        <is>
          <t>Pictograms [PM9.01]</t>
        </is>
      </c>
      <c r="D150" s="12" t="inlineStr">
        <is>
          <t>This nugget has learning material and questions covering the topic of pictograms.</t>
        </is>
      </c>
      <c r="E150" s="12" t="inlineStr">
        <is>
          <t>806a6f68-9708-421d-aec4-dedab4886224</t>
        </is>
      </c>
    </row>
    <row r="151" ht="45" customHeight="1">
      <c r="A151" s="12" t="inlineStr">
        <is>
          <t>Statistics</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Statistics</t>
        </is>
      </c>
      <c r="B152" s="12" t="inlineStr">
        <is>
          <t>Statistics</t>
        </is>
      </c>
      <c r="C152" s="13" t="inlineStr">
        <is>
          <t>Tables 2 [PM9.02]</t>
        </is>
      </c>
      <c r="D152" s="12" t="inlineStr">
        <is>
          <t>This nugget has learning material and questions covering the topic of tables.</t>
        </is>
      </c>
      <c r="E152" s="12" t="inlineStr">
        <is>
          <t>03a20295-fbe3-470e-9c62-40cb0fa38666</t>
        </is>
      </c>
    </row>
    <row r="153" ht="45" customHeight="1">
      <c r="A153" s="12" t="inlineStr">
        <is>
          <t>Extra Stretch - Number and Place Value</t>
        </is>
      </c>
      <c r="B153" s="12" t="inlineStr">
        <is>
          <t>Extra Stretch - Number and Place Value</t>
        </is>
      </c>
      <c r="C153" s="13" t="inlineStr">
        <is>
          <t>Rounding to the Nearest 10,000 and 100,000 [PM1.28]</t>
        </is>
      </c>
      <c r="D153" s="12" t="inlineStr">
        <is>
          <t>This nugget has learning material and questions covering the topic of rounding to the nearest 10,000 and 100,000.</t>
        </is>
      </c>
      <c r="E153" s="12" t="inlineStr">
        <is>
          <t>d943faeb-1a1b-4324-ae0a-bd3f7b514f0e</t>
        </is>
      </c>
    </row>
    <row r="154" ht="45" customHeight="1">
      <c r="A154" s="12" t="inlineStr">
        <is>
          <t>Extra Stretch - Number and Place Value</t>
        </is>
      </c>
      <c r="B154" s="12" t="inlineStr">
        <is>
          <t>Extra Stretch - Number and Place Value</t>
        </is>
      </c>
      <c r="C154" s="13" t="inlineStr">
        <is>
          <t>Counting Forwards and Backwards in Powers of 10 [PM1.27]</t>
        </is>
      </c>
      <c r="D154" s="12" t="inlineStr">
        <is>
          <t>This nugget has learning material and questions covering the topic of counting forwards and backwards in powers of 10.</t>
        </is>
      </c>
      <c r="E154" s="12" t="inlineStr">
        <is>
          <t>033401db-2b19-4bb5-872d-edb3677bf5fb</t>
        </is>
      </c>
    </row>
    <row r="155" ht="45" customHeight="1">
      <c r="A155" s="12" t="inlineStr">
        <is>
          <t>Extra Stretch - Number and Place Value</t>
        </is>
      </c>
      <c r="B155" s="12" t="inlineStr">
        <is>
          <t>Extra Stretch - Number and Place Value</t>
        </is>
      </c>
      <c r="C155" s="13" t="inlineStr">
        <is>
          <t>Negative Numbers 1 [PM1.18]</t>
        </is>
      </c>
      <c r="D155" s="12" t="inlineStr">
        <is>
          <t>This nugget has learning material and questions covering the topic of understanding negative numbers.</t>
        </is>
      </c>
      <c r="E155" s="12" t="inlineStr">
        <is>
          <t>3f0680f2-fb1d-44f2-af27-3cd7095c7a74</t>
        </is>
      </c>
    </row>
    <row r="156" ht="45" customHeight="1">
      <c r="A156" s="12" t="inlineStr">
        <is>
          <t>Extra Stretch - Number and Place Value</t>
        </is>
      </c>
      <c r="B156" s="12" t="inlineStr">
        <is>
          <t>Extra Stretch - Number and Place Value</t>
        </is>
      </c>
      <c r="C156" s="13" t="inlineStr">
        <is>
          <t>Negative Numbers 2 (Including Addition and Subtraction) [PM1.19]</t>
        </is>
      </c>
      <c r="D156" s="12" t="inlineStr">
        <is>
          <t>This nugget has learning material and questions covering the topic of negative numbers (including addition and subtraction).</t>
        </is>
      </c>
      <c r="E156" s="12" t="inlineStr">
        <is>
          <t>1e021af5-4dfa-4b06-a18b-9ac90eb7172d</t>
        </is>
      </c>
    </row>
    <row r="157" ht="45" customHeight="1">
      <c r="A157" s="12" t="inlineStr">
        <is>
          <t>Extra Stretch - Number and Place Value</t>
        </is>
      </c>
      <c r="B157" s="12" t="inlineStr">
        <is>
          <t>Extra Stretch - Number and Place Value</t>
        </is>
      </c>
      <c r="C157" s="13" t="inlineStr">
        <is>
          <t>Roman Numerals (up to 20) [PM7.07]</t>
        </is>
      </c>
      <c r="D157" s="12" t="inlineStr">
        <is>
          <t>This nugget has learning material and questions covering the topic of Roman numerals.</t>
        </is>
      </c>
      <c r="E157" s="12" t="inlineStr">
        <is>
          <t>e4c0372c-355d-4772-b511-4405ef07a02d</t>
        </is>
      </c>
    </row>
    <row r="158" ht="45" customHeight="1">
      <c r="A158" s="12" t="inlineStr">
        <is>
          <t>Extra Stretch - Number and Place Value</t>
        </is>
      </c>
      <c r="B158" s="12" t="inlineStr">
        <is>
          <t>Extra Stretch - Number and Place Value</t>
        </is>
      </c>
      <c r="C158" s="13" t="inlineStr">
        <is>
          <t>Roman Numerals (up to 100) [PM1.24]</t>
        </is>
      </c>
      <c r="D158" s="12" t="inlineStr">
        <is>
          <t>This nugget has learning material and questions covering the topic of Roman numerals up to 100.</t>
        </is>
      </c>
      <c r="E158" s="12" t="inlineStr">
        <is>
          <t>56fdb9ec-be77-4404-a016-bb9d51382b2d</t>
        </is>
      </c>
    </row>
    <row r="159" ht="45" customHeight="1">
      <c r="A159" s="12" t="inlineStr">
        <is>
          <t>Extra Stretch - Number and Place Value</t>
        </is>
      </c>
      <c r="B159" s="12" t="inlineStr">
        <is>
          <t>Extra Stretch - Number and Place Value</t>
        </is>
      </c>
      <c r="C159" s="13" t="inlineStr">
        <is>
          <t>Roman Numerals (up to 1000) [PM1.29]</t>
        </is>
      </c>
      <c r="D159" s="12" t="inlineStr">
        <is>
          <t>This nugget has learning material and questions covering the topic of Roman numerals (up to 1000).</t>
        </is>
      </c>
      <c r="E159" s="12" t="inlineStr">
        <is>
          <t>fd16ea98-d4b7-4d43-a426-25ea325b0e52</t>
        </is>
      </c>
    </row>
    <row r="160" ht="45" customHeight="1">
      <c r="A160" s="12" t="inlineStr">
        <is>
          <t>Extra Stretch - Number and Place Value</t>
        </is>
      </c>
      <c r="B160" s="12" t="inlineStr">
        <is>
          <t>Extra Stretch - Number and Place Value</t>
        </is>
      </c>
      <c r="C160" s="13" t="inlineStr">
        <is>
          <t>Roman Numerals (Beyond 1000) [PM1.30]</t>
        </is>
      </c>
      <c r="D160" s="12" t="inlineStr">
        <is>
          <t>This nugget has learning material and questions covering the topic of Roman numerals (beyond 1000).</t>
        </is>
      </c>
      <c r="E160" s="12" t="inlineStr">
        <is>
          <t>bd3443d9-3be1-485c-84e3-1582a76fa05f</t>
        </is>
      </c>
    </row>
    <row r="161" ht="45" customHeight="1">
      <c r="A161" s="12" t="inlineStr">
        <is>
          <t>Extra Stretch - Multiplication and Division</t>
        </is>
      </c>
      <c r="B161" s="12" t="inlineStr">
        <is>
          <t>Extra Stretch - Multiplication and Division</t>
        </is>
      </c>
      <c r="C161" s="13" t="inlineStr">
        <is>
          <t>Common Factors [PM3.40]</t>
        </is>
      </c>
      <c r="D161" s="12" t="inlineStr">
        <is>
          <t xml:space="preserve">This nugget has learning material and questions covering the topic of common factors. </t>
        </is>
      </c>
      <c r="E161" s="12" t="inlineStr">
        <is>
          <t>c9dda393-c384-4a48-bbd0-6f92deaffcda</t>
        </is>
      </c>
    </row>
    <row r="162" ht="45" customHeight="1">
      <c r="A162" s="12" t="inlineStr">
        <is>
          <t>Extra Stretch - Multiplication and Division</t>
        </is>
      </c>
      <c r="B162" s="12" t="inlineStr">
        <is>
          <t>Extra Stretch - Multiplication and Division</t>
        </is>
      </c>
      <c r="C162" s="13" t="inlineStr">
        <is>
          <t>Prime Numbers [PM3.41]</t>
        </is>
      </c>
      <c r="D162" s="12" t="inlineStr">
        <is>
          <t xml:space="preserve">This nugget has learning material and questions covering the topic of prime numbers. </t>
        </is>
      </c>
      <c r="E162" s="12" t="inlineStr">
        <is>
          <t>5ab47f24-a7c5-4d8a-adbb-96e1c6a7e478</t>
        </is>
      </c>
    </row>
    <row r="163" ht="45" customHeight="1">
      <c r="A163" s="12" t="inlineStr">
        <is>
          <t>Extra Stretch - Multiplication and Division</t>
        </is>
      </c>
      <c r="B163" s="12" t="inlineStr">
        <is>
          <t>Extra Stretch - Multiplication and Division</t>
        </is>
      </c>
      <c r="C163" s="13" t="inlineStr">
        <is>
          <t>Prime Factors [PM3.42]</t>
        </is>
      </c>
      <c r="D163" s="12" t="inlineStr">
        <is>
          <t xml:space="preserve">This nugget has learning material and questions covering the topic of prime factors. </t>
        </is>
      </c>
      <c r="E163" s="12" t="inlineStr">
        <is>
          <t>b85e4519-3fbd-415d-b486-8c5af2e9604d</t>
        </is>
      </c>
    </row>
    <row r="164" ht="45" customHeight="1">
      <c r="A164" s="12" t="inlineStr">
        <is>
          <t>Extra Stretch - Multiplication and Division</t>
        </is>
      </c>
      <c r="B164" s="12" t="inlineStr">
        <is>
          <t>Extra Stretch - Multiplication and Division</t>
        </is>
      </c>
      <c r="C164" s="13" t="inlineStr">
        <is>
          <t>Square Numbers [PM3.43]</t>
        </is>
      </c>
      <c r="D164" s="12" t="inlineStr">
        <is>
          <t xml:space="preserve">This nugget has learning material and questions covering the topic of square numbers. </t>
        </is>
      </c>
      <c r="E164" s="12" t="inlineStr">
        <is>
          <t>57d079c9-debd-40fb-affd-68ef9559543f</t>
        </is>
      </c>
    </row>
    <row r="165" ht="45" customHeight="1">
      <c r="A165" s="12" t="inlineStr">
        <is>
          <t>Extra Stretch - Multiplication and Division</t>
        </is>
      </c>
      <c r="B165" s="12" t="inlineStr">
        <is>
          <t>Extra Stretch - Multiplication and Division</t>
        </is>
      </c>
      <c r="C165" s="13" t="inlineStr">
        <is>
          <t>Cube Numbers [PM3.44]</t>
        </is>
      </c>
      <c r="D165" s="12" t="inlineStr">
        <is>
          <t xml:space="preserve">This nugget has learning material and questions covering the topic of cube numbers. </t>
        </is>
      </c>
      <c r="E165" s="12" t="inlineStr">
        <is>
          <t>3c9841e7-bea5-47a3-97ab-19bdc58f0ec4</t>
        </is>
      </c>
    </row>
    <row r="166" ht="45" customHeight="1">
      <c r="A166" s="12" t="inlineStr">
        <is>
          <t>Extra Stretch - Multiplication and Division</t>
        </is>
      </c>
      <c r="B166" s="12" t="inlineStr">
        <is>
          <t>Extra Stretch - Multiplication and Division</t>
        </is>
      </c>
      <c r="C166" s="13" t="inlineStr">
        <is>
          <t>Multiplying 3 Numbers Together [PM3.29]</t>
        </is>
      </c>
      <c r="D166" s="12" t="inlineStr">
        <is>
          <t>This nugget has learning material and questions covering the topic of multiplying 3 numbers together.</t>
        </is>
      </c>
      <c r="E166" s="12" t="inlineStr">
        <is>
          <t>d6d511f4-ee61-4b4a-9641-f6a7403169b5</t>
        </is>
      </c>
    </row>
    <row r="167" ht="45" customHeight="1">
      <c r="A167" s="12" t="inlineStr">
        <is>
          <t>Extra Stretch - Multiplication and Division</t>
        </is>
      </c>
      <c r="B167" s="12" t="inlineStr">
        <is>
          <t>Extra Stretch - Multiplication and Division</t>
        </is>
      </c>
      <c r="C167" s="13" t="inlineStr">
        <is>
          <t>Dividing and Multiplying by 10 and 100 (Including Decimals) [PM4.12]</t>
        </is>
      </c>
      <c r="D167" s="12" t="inlineStr">
        <is>
          <t>This nugget has learning material and questions covering the topic of dividing and multiplying decimals by 10 and 100.</t>
        </is>
      </c>
      <c r="E167" s="12" t="inlineStr">
        <is>
          <t>a1a7f2fd-8d34-4aaa-82f5-b421b4c74b3b</t>
        </is>
      </c>
    </row>
    <row r="168" ht="45" customHeight="1">
      <c r="A168" s="12" t="inlineStr">
        <is>
          <t>Extra Stretch - Multiplication and Division</t>
        </is>
      </c>
      <c r="B168" s="12" t="inlineStr">
        <is>
          <t>Extra Stretch - Multiplication and Division</t>
        </is>
      </c>
      <c r="C168" s="13" t="inlineStr">
        <is>
          <t>Multiplying by 10, 100 and 1000 (Involving Decimals up to 3 d.p.) [PM3.45]</t>
        </is>
      </c>
      <c r="D168" s="12" t="inlineStr">
        <is>
          <t>This nugget has learning material and questions covering the topic of multiplying by 10, 100 and 1000 (involving decimals up to 3 d.p).</t>
        </is>
      </c>
      <c r="E168" s="12" t="inlineStr">
        <is>
          <t>8d230769-8624-464f-b1ac-27421f16c9b4</t>
        </is>
      </c>
    </row>
    <row r="169" ht="45" customHeight="1">
      <c r="A169" s="12" t="inlineStr">
        <is>
          <t>Extra Stretch - Multiplication and Division</t>
        </is>
      </c>
      <c r="B169" s="12" t="inlineStr">
        <is>
          <t>Extra Stretch - Multiplication and Division</t>
        </is>
      </c>
      <c r="C169" s="13" t="inlineStr">
        <is>
          <t>Dividing by 10, 100 and 1000 (Involving Decimals Up to 3 d.p.) [PM3.46]</t>
        </is>
      </c>
      <c r="D169" s="12" t="inlineStr">
        <is>
          <t>This nugget has learning material and questions covering the topic of dividing by 10, 100 and 100 (involving decimals up to 3 d.p).</t>
        </is>
      </c>
      <c r="E169" s="12" t="inlineStr">
        <is>
          <t>dfe492a3-f990-4a46-981f-67bae5e489db</t>
        </is>
      </c>
    </row>
    <row r="170" ht="45" customHeight="1">
      <c r="A170" s="12" t="inlineStr">
        <is>
          <t>Extra Stretch - Multiplication and Division</t>
        </is>
      </c>
      <c r="B170" s="12" t="inlineStr">
        <is>
          <t>Extra Stretch - Multiplication and Division</t>
        </is>
      </c>
      <c r="C170" s="13" t="inlineStr">
        <is>
          <t>Correspondence Problems 1 [PM3.33]</t>
        </is>
      </c>
      <c r="D170" s="12" t="inlineStr">
        <is>
          <t>This nugget has learning material and questions covering the topic of solving correspondence problems.</t>
        </is>
      </c>
      <c r="E170" s="12" t="inlineStr">
        <is>
          <t>62668e3d-d7c7-4402-a7de-88f2c051d4ef</t>
        </is>
      </c>
    </row>
    <row r="171" ht="45" customHeight="1">
      <c r="A171" s="12" t="inlineStr">
        <is>
          <t>Extra Stretch - Multiplication and Division</t>
        </is>
      </c>
      <c r="B171" s="12" t="inlineStr">
        <is>
          <t>Extra Stretch - Multiplication and Division</t>
        </is>
      </c>
      <c r="C171" s="13" t="inlineStr">
        <is>
          <t>Correspondence Problems 2 [PM3.34]</t>
        </is>
      </c>
      <c r="D171" s="12" t="inlineStr">
        <is>
          <t>This nugget has learning material and questions covering the topic of solving correspondence problems.</t>
        </is>
      </c>
      <c r="E171" s="12" t="inlineStr">
        <is>
          <t>b4bafeda-0865-4bf4-b2c2-d92e90a58333</t>
        </is>
      </c>
    </row>
    <row r="172" ht="45" customHeight="1">
      <c r="A172" s="12" t="inlineStr">
        <is>
          <t>Extra Stretch - Multiplication and Division</t>
        </is>
      </c>
      <c r="B172" s="12" t="inlineStr">
        <is>
          <t>Extra Stretch - Multiplication and Division</t>
        </is>
      </c>
      <c r="C172" s="13" t="inlineStr">
        <is>
          <t>Solving Multistep Problems 1 (with Multiplication) [PM11.02]</t>
        </is>
      </c>
      <c r="D172" s="12" t="inlineStr">
        <is>
          <t>This nugget has learning material and questions covering the topic of solving multistep problems 1 (with multiplication)</t>
        </is>
      </c>
      <c r="E172" s="12" t="inlineStr">
        <is>
          <t>d9ef1b57-6f5c-4a08-8151-c8128834a94e</t>
        </is>
      </c>
    </row>
    <row r="173" ht="45" customHeight="1">
      <c r="A173" s="12" t="inlineStr">
        <is>
          <t>Extra Stretch - Multiplication and Division</t>
        </is>
      </c>
      <c r="B173" s="12" t="inlineStr">
        <is>
          <t>Extra Stretch - Multiplication and Division</t>
        </is>
      </c>
      <c r="C173" s="13" t="inlineStr">
        <is>
          <t>Solving Multistep Problems 2 (with Division) [PM11.03]</t>
        </is>
      </c>
      <c r="D173" s="12" t="inlineStr">
        <is>
          <t>This nugget has learning material and questions covering the topic of solving multistep problems 2 (with division).</t>
        </is>
      </c>
      <c r="E173" s="12" t="inlineStr">
        <is>
          <t>7876769d-8e68-4b1b-be5b-fc1444c4a632</t>
        </is>
      </c>
    </row>
    <row r="174" ht="45" customHeight="1">
      <c r="A174" s="12" t="inlineStr">
        <is>
          <t>Extra Stretch - Multiplication and Division</t>
        </is>
      </c>
      <c r="B174" s="12" t="inlineStr">
        <is>
          <t>Extra Stretch - Multiplication and Division</t>
        </is>
      </c>
      <c r="C174" s="13" t="inlineStr">
        <is>
          <t>Scaling Problems 2 [PM3.32]</t>
        </is>
      </c>
      <c r="D174" s="12" t="inlineStr">
        <is>
          <t>This nugget has learning material and questions covering the topic of solving problems involving scaling.</t>
        </is>
      </c>
      <c r="E174" s="12" t="inlineStr">
        <is>
          <t>184e3d6f-11c6-4be4-a9e7-6291be6d6865</t>
        </is>
      </c>
    </row>
    <row r="175" ht="45" customHeight="1">
      <c r="A175" s="12" t="inlineStr">
        <is>
          <t>Extra Stretch - Multiplication and Division</t>
        </is>
      </c>
      <c r="B175" s="12" t="inlineStr">
        <is>
          <t>Extra Stretch - Multiplication and Division</t>
        </is>
      </c>
      <c r="C175" s="13" t="inlineStr">
        <is>
          <t>Multistep Scaling Problems [PM11.04]</t>
        </is>
      </c>
      <c r="D175" s="12" t="inlineStr">
        <is>
          <t xml:space="preserve">This nugget has learning material and questions covering the topic of multistep scaling problems. </t>
        </is>
      </c>
      <c r="E175" s="12" t="inlineStr">
        <is>
          <t>063cd3e3-d578-4b71-a690-1e1bb1b4831b</t>
        </is>
      </c>
    </row>
    <row r="176" ht="45" customHeight="1">
      <c r="A176" s="12" t="inlineStr">
        <is>
          <t>Extra Stretch - Multiplication and Division</t>
        </is>
      </c>
      <c r="B176" s="12" t="inlineStr">
        <is>
          <t>Extra Stretch - Multiplication and Division</t>
        </is>
      </c>
      <c r="C176" s="13" t="inlineStr">
        <is>
          <t>Understanding the Equals Sign [PM11.01]</t>
        </is>
      </c>
      <c r="D176" s="12" t="inlineStr">
        <is>
          <t>This nugget has learning material and questions covering the topic of understanding the equals sign.</t>
        </is>
      </c>
      <c r="E176" s="12" t="inlineStr">
        <is>
          <t>db0ce6e1-25cc-4b40-8b8f-66d13ab681b9</t>
        </is>
      </c>
    </row>
    <row r="177" ht="45" customHeight="1">
      <c r="A177" s="12" t="inlineStr">
        <is>
          <t>Extra Stretch - Fractions</t>
        </is>
      </c>
      <c r="B177" s="12" t="inlineStr">
        <is>
          <t>Extra Stretch - Fractions</t>
        </is>
      </c>
      <c r="C177" s="13" t="inlineStr">
        <is>
          <t>Tenths [PM4.02]</t>
        </is>
      </c>
      <c r="D177" s="12" t="inlineStr">
        <is>
          <t>This nugget has learning material and questions covering the topic of tenths.</t>
        </is>
      </c>
      <c r="E177" s="12" t="inlineStr">
        <is>
          <t>47397517-8a44-4736-a774-970c90b45d28</t>
        </is>
      </c>
    </row>
    <row r="178" ht="45" customHeight="1">
      <c r="A178" s="12" t="inlineStr">
        <is>
          <t>Extra Stretch - Fractions</t>
        </is>
      </c>
      <c r="B178" s="12" t="inlineStr">
        <is>
          <t>Extra Stretch - Fractions</t>
        </is>
      </c>
      <c r="C178" s="13" t="inlineStr">
        <is>
          <t>Hundredths [PM4.09]</t>
        </is>
      </c>
      <c r="D178" s="12" t="inlineStr">
        <is>
          <t>This nugget has learning material and questions covering the topic of counting in hundredths.</t>
        </is>
      </c>
      <c r="E178" s="12" t="inlineStr">
        <is>
          <t>23dd5403-39e5-493a-ba78-012674822557</t>
        </is>
      </c>
    </row>
    <row r="179" ht="45" customHeight="1">
      <c r="A179" s="12" t="inlineStr">
        <is>
          <t>Extra Stretch - Fractions</t>
        </is>
      </c>
      <c r="B179" s="12" t="inlineStr">
        <is>
          <t>Extra Stretch - Fractions</t>
        </is>
      </c>
      <c r="C179" s="13" t="inlineStr">
        <is>
          <t>Thousandths [PM12.01]</t>
        </is>
      </c>
      <c r="D179" s="12" t="inlineStr">
        <is>
          <t>This nugget has learning material and questions covering the topic of thousandths.</t>
        </is>
      </c>
      <c r="E179" s="12" t="inlineStr">
        <is>
          <t>36d2a678-ba03-4ba3-82ff-f9a0c85ca6e4</t>
        </is>
      </c>
    </row>
    <row r="180" ht="45" customHeight="1">
      <c r="A180" s="12" t="inlineStr">
        <is>
          <t>Extra Stretch - Fractions</t>
        </is>
      </c>
      <c r="B180" s="12" t="inlineStr">
        <is>
          <t>Extra Stretch - Fractions</t>
        </is>
      </c>
      <c r="C180" s="13" t="inlineStr">
        <is>
          <t>Finding Fractions of Amounts: Finding the Whole [PM4.36]</t>
        </is>
      </c>
      <c r="D180" s="12" t="inlineStr">
        <is>
          <t>This nugget has learning material and questions covering the topic of finding the whole given a fraction and the value of that fraction, using bar models.</t>
        </is>
      </c>
      <c r="E180" s="12" t="inlineStr">
        <is>
          <t>b8f2e848-df52-492f-ac0c-6b13a438af11</t>
        </is>
      </c>
    </row>
    <row r="181" ht="45" customHeight="1">
      <c r="A181" s="12" t="inlineStr">
        <is>
          <t>Extra Stretch - Fractions</t>
        </is>
      </c>
      <c r="B181" s="12" t="inlineStr">
        <is>
          <t>Extra Stretch - Fractions</t>
        </is>
      </c>
      <c r="C181" s="13" t="inlineStr">
        <is>
          <t>Multiplying Fractions by Whole Numbers [PM4.28]</t>
        </is>
      </c>
      <c r="D181" s="12" t="inlineStr">
        <is>
          <t xml:space="preserve">This nugget has learning material and questions covering the topic of multiplying fractions by whole numbers. </t>
        </is>
      </c>
      <c r="E181" s="12" t="inlineStr">
        <is>
          <t>7b221569-16a1-4d25-949e-bae80f300d80</t>
        </is>
      </c>
    </row>
    <row r="182" ht="45" customHeight="1">
      <c r="A182" s="12" t="inlineStr">
        <is>
          <t>Extra Stretch - Fractions</t>
        </is>
      </c>
      <c r="B182" s="12" t="inlineStr">
        <is>
          <t>Extra Stretch - Fractions</t>
        </is>
      </c>
      <c r="C182" s="13" t="inlineStr">
        <is>
          <t>Multiplying Mixed Numbers by Whole Numbers [PM4.30]</t>
        </is>
      </c>
      <c r="D182" s="12" t="inlineStr">
        <is>
          <t xml:space="preserve">This nugget has learning material on multiplying mixed numbers by whole numbers. </t>
        </is>
      </c>
      <c r="E182" s="12" t="inlineStr">
        <is>
          <t>7db4b488-a6e8-49cf-8e11-2e43036fefdf</t>
        </is>
      </c>
    </row>
    <row r="183" ht="45" customHeight="1">
      <c r="A183" s="12" t="inlineStr">
        <is>
          <t>Extra Stretch - Fractions</t>
        </is>
      </c>
      <c r="B183" s="12" t="inlineStr">
        <is>
          <t>Extra Stretch - Fractions</t>
        </is>
      </c>
      <c r="C183" s="13" t="inlineStr">
        <is>
          <t>Fractions as Operators [PM4.31]</t>
        </is>
      </c>
      <c r="D183" s="12" t="inlineStr">
        <is>
          <t>This nugget has learning material and questions covering the topic of fractions as operators.</t>
        </is>
      </c>
      <c r="E183" s="12" t="inlineStr">
        <is>
          <t>df2df7bf-f2a0-4e45-a187-f78261e43d1e</t>
        </is>
      </c>
    </row>
    <row r="184" ht="45" customHeight="1">
      <c r="A184" s="12" t="inlineStr">
        <is>
          <t>Extra Stretch - Fractions</t>
        </is>
      </c>
      <c r="B184" s="12" t="inlineStr">
        <is>
          <t>Extra Stretch - Fractions</t>
        </is>
      </c>
      <c r="C184" s="13" t="inlineStr">
        <is>
          <t>Comparing Proper Fractions 1 [PM4.16]</t>
        </is>
      </c>
      <c r="D184" s="12" t="inlineStr">
        <is>
          <t>This nugget has learning material and questions covering the topic of comparing proper fractions 1.</t>
        </is>
      </c>
      <c r="E184" s="12" t="inlineStr">
        <is>
          <t>6b3e8c6a-75aa-4c03-beb3-d36af2e02ecd</t>
        </is>
      </c>
    </row>
    <row r="185" ht="45" customHeight="1">
      <c r="A185" s="12" t="inlineStr">
        <is>
          <t>Extra Stretch - Fractions</t>
        </is>
      </c>
      <c r="B185" s="12" t="inlineStr">
        <is>
          <t>Extra Stretch - Fractions</t>
        </is>
      </c>
      <c r="C185" s="13" t="inlineStr">
        <is>
          <t>Mixed Numbers and Improper Fractions [PM4.17]</t>
        </is>
      </c>
      <c r="D185" s="12" t="inlineStr">
        <is>
          <t>This nugget has learning material and questions covering the topic of mixed numbers and improper fractions.</t>
        </is>
      </c>
      <c r="E185" s="12" t="inlineStr">
        <is>
          <t>6044e843-575b-405e-95c7-3d16aa6376d4</t>
        </is>
      </c>
    </row>
    <row r="186" ht="45" customHeight="1">
      <c r="A186" s="12" t="inlineStr">
        <is>
          <t>Extra Stretch - Fractions</t>
        </is>
      </c>
      <c r="B186" s="12" t="inlineStr">
        <is>
          <t>Extra Stretch - Fractions</t>
        </is>
      </c>
      <c r="C186" s="13" t="inlineStr">
        <is>
          <t>Comparing and Ordering Improper Fractions and Mixed Numbers [PM4.18]</t>
        </is>
      </c>
      <c r="D186" s="12" t="inlineStr">
        <is>
          <t>This nugget has learning material and questions covering the topic of comparing and ordering improper fractions and mixed numbers.</t>
        </is>
      </c>
      <c r="E186" s="12" t="inlineStr">
        <is>
          <t>bf274729-2c58-47ad-9a79-42cd1bf474d6</t>
        </is>
      </c>
    </row>
    <row r="187" ht="45" customHeight="1">
      <c r="A187" s="12" t="inlineStr">
        <is>
          <t>Extra Stretch - Fractions</t>
        </is>
      </c>
      <c r="B187" s="12" t="inlineStr">
        <is>
          <t>Extra Stretch - Fractions</t>
        </is>
      </c>
      <c r="C187" s="13" t="inlineStr">
        <is>
          <t>Adding and Subtracting Fractions with Different Denominators [PM4.27]</t>
        </is>
      </c>
      <c r="D187" s="12" t="inlineStr">
        <is>
          <t xml:space="preserve">This nugget has learning material and questions covering the topic of adding and subtracting fractions with different denominators. </t>
        </is>
      </c>
      <c r="E187" s="12" t="inlineStr">
        <is>
          <t>2a73baf6-a161-47cc-9bcd-97e54fa6247c</t>
        </is>
      </c>
    </row>
    <row r="188" ht="45" customHeight="1">
      <c r="A188" s="12" t="inlineStr">
        <is>
          <t>Extra Stretch - Fractions</t>
        </is>
      </c>
      <c r="B188" s="12" t="inlineStr">
        <is>
          <t>Extra Stretch - Fractions</t>
        </is>
      </c>
      <c r="C188" s="13" t="inlineStr">
        <is>
          <t>Multiplying Fractions by Whole Numbers Practice [PM4.20]</t>
        </is>
      </c>
      <c r="D188" s="12" t="inlineStr">
        <is>
          <t xml:space="preserve">This nuggets has learning material and questions covering the topic of multiplying fractions by whole numbers. </t>
        </is>
      </c>
      <c r="E188" s="12" t="inlineStr">
        <is>
          <t>a3f9e0bb-0b13-463c-9f56-25d18b99bd77</t>
        </is>
      </c>
    </row>
    <row r="189" ht="45" customHeight="1">
      <c r="A189" s="12" t="inlineStr">
        <is>
          <t>Extra Stretch - Fractions</t>
        </is>
      </c>
      <c r="B189" s="12" t="inlineStr">
        <is>
          <t>Extra Stretch - Fractions</t>
        </is>
      </c>
      <c r="C189" s="13" t="inlineStr">
        <is>
          <t>Adding and Subtracting Fractions with Different Denominators Practice 1 [PM4.19]</t>
        </is>
      </c>
      <c r="D189" s="12" t="inlineStr">
        <is>
          <t xml:space="preserve">This nugget has learning material and questions covering the topic of adding and subtracting fractions with different denominators. </t>
        </is>
      </c>
      <c r="E189" s="12" t="inlineStr">
        <is>
          <t>e20d9d3b-6b46-4d0a-beb4-d87e0d62d666</t>
        </is>
      </c>
    </row>
    <row r="190" ht="45" customHeight="1">
      <c r="A190" s="12" t="inlineStr">
        <is>
          <t>Extra Stretch - Fractions, Decimals and Percentages</t>
        </is>
      </c>
      <c r="B190" s="12" t="inlineStr">
        <is>
          <t>Extra Stretch - Fractions, Decimals and Percentages</t>
        </is>
      </c>
      <c r="C190" s="13" t="inlineStr">
        <is>
          <t>2dp: Recognising Place Value in Decimals [PM1.21]</t>
        </is>
      </c>
      <c r="D190" s="12" t="inlineStr">
        <is>
          <t>This nugget has learning material and questions covering the topic of place value in decimal numbers.</t>
        </is>
      </c>
      <c r="E190" s="12" t="inlineStr">
        <is>
          <t>895ecfd2-274e-4e0d-b721-b234ff272937</t>
        </is>
      </c>
    </row>
    <row r="191" ht="45" customHeight="1">
      <c r="A191" s="12" t="inlineStr">
        <is>
          <t>Extra Stretch - Fractions, Decimals and Percentages</t>
        </is>
      </c>
      <c r="B191" s="12" t="inlineStr">
        <is>
          <t>Extra Stretch - Fractions, Decimals and Percentages</t>
        </is>
      </c>
      <c r="C191" s="13" t="inlineStr">
        <is>
          <t>3dp: Recognising Place Value in Decimals [PM12.02]</t>
        </is>
      </c>
      <c r="D191" s="12" t="inlineStr">
        <is>
          <t>This nugget has learning material and questions covering the topic of recognising place value in decimals up to 3 d.p.</t>
        </is>
      </c>
      <c r="E191" s="12" t="inlineStr">
        <is>
          <t>fbd289a9-c12a-4b7f-bed8-2c9c8b2270c5</t>
        </is>
      </c>
    </row>
    <row r="192" ht="45" customHeight="1">
      <c r="A192" s="12" t="inlineStr">
        <is>
          <t>Extra Stretch - Fractions, Decimals and Percentages</t>
        </is>
      </c>
      <c r="B192" s="12" t="inlineStr">
        <is>
          <t>Extra Stretch - Fractions, Decimals and Percentages</t>
        </is>
      </c>
      <c r="C192" s="13" t="inlineStr">
        <is>
          <t>Comparing Decimals [PM4.14]</t>
        </is>
      </c>
      <c r="D192" s="12" t="inlineStr">
        <is>
          <t>This nugget has learning material and questions covering the topic of comparing decimals.</t>
        </is>
      </c>
      <c r="E192" s="12" t="inlineStr">
        <is>
          <t>5f187dd2-2107-483a-8087-06b21ff1f361</t>
        </is>
      </c>
    </row>
    <row r="193" ht="45" customHeight="1">
      <c r="A193" s="12" t="inlineStr">
        <is>
          <t>Extra Stretch - Fractions, Decimals and Percentages</t>
        </is>
      </c>
      <c r="B193" s="12" t="inlineStr">
        <is>
          <t>Extra Stretch - Fractions, Decimals and Percentages</t>
        </is>
      </c>
      <c r="C193" s="13" t="inlineStr">
        <is>
          <t>Rounding Decimals to the Nearest Whole Number [PM4.13]</t>
        </is>
      </c>
      <c r="D193" s="12" t="inlineStr">
        <is>
          <t>This nugget has learning material and questions covering the topic of rounding decimals to the nearest whole number.</t>
        </is>
      </c>
      <c r="E193" s="12" t="inlineStr">
        <is>
          <t>3b932d50-6262-46cc-be92-87362a282bc7</t>
        </is>
      </c>
    </row>
    <row r="194" ht="45" customHeight="1">
      <c r="A194" s="12" t="inlineStr">
        <is>
          <t>Extra Stretch - Fractions, Decimals and Percentages</t>
        </is>
      </c>
      <c r="B194" s="12" t="inlineStr">
        <is>
          <t>Extra Stretch - Fractions, Decimals and Percentages</t>
        </is>
      </c>
      <c r="C194" s="13" t="inlineStr">
        <is>
          <t>Rounding Decimals [PM12.03]</t>
        </is>
      </c>
      <c r="D194" s="12" t="inlineStr">
        <is>
          <t>This nugget has learning material and questions covering the topic of rounding decimals.</t>
        </is>
      </c>
      <c r="E194" s="12" t="inlineStr">
        <is>
          <t>1cb9d1ba-8bac-4eb0-a8d9-bc6766563bd0</t>
        </is>
      </c>
    </row>
    <row r="195" ht="45" customHeight="1">
      <c r="A195" s="12" t="inlineStr">
        <is>
          <t>Extra Stretch - Fractions, Decimals and Percentages</t>
        </is>
      </c>
      <c r="B195" s="12" t="inlineStr">
        <is>
          <t>Extra Stretch - Fractions, Decimals and Percentages</t>
        </is>
      </c>
      <c r="C195" s="13" t="inlineStr">
        <is>
          <t xml:space="preserve">Adding and Subtracting Decimals (within 1) [PM12.14] </t>
        </is>
      </c>
      <c r="D195" s="12" t="inlineStr">
        <is>
          <t>This nugget has learning material and questions covering the topic of adding and subtracting decimals (within 1).</t>
        </is>
      </c>
      <c r="E195" s="12" t="inlineStr">
        <is>
          <t>2941d13f-6874-4eff-a3b3-e65defa91d6a</t>
        </is>
      </c>
    </row>
    <row r="196" ht="45" customHeight="1">
      <c r="A196" s="12" t="inlineStr">
        <is>
          <t>Extra Stretch - Fractions, Decimals and Percentages</t>
        </is>
      </c>
      <c r="B196" s="12" t="inlineStr">
        <is>
          <t>Extra Stretch - Fractions, Decimals and Percentages</t>
        </is>
      </c>
      <c r="C196" s="13" t="inlineStr">
        <is>
          <t>2dp: Decimal Complements to 1 [PM4.41]</t>
        </is>
      </c>
      <c r="D196" s="12" t="inlineStr">
        <is>
          <t>This nugget has learning material and questions covering the topic of Decimal Complements to 1 (2dp).</t>
        </is>
      </c>
      <c r="E196" s="12" t="inlineStr">
        <is>
          <t>443d0e56-799b-4cc6-8fb1-018dfec044ce</t>
        </is>
      </c>
    </row>
    <row r="197" ht="45" customHeight="1">
      <c r="A197" s="12" t="inlineStr">
        <is>
          <t>Extra Stretch - Fractions, Decimals and Percentages</t>
        </is>
      </c>
      <c r="B197" s="12" t="inlineStr">
        <is>
          <t>Extra Stretch - Fractions, Decimals and Percentages</t>
        </is>
      </c>
      <c r="C197" s="13" t="inlineStr">
        <is>
          <t>3dp: Decimal Complements to 1 [PM12.15]</t>
        </is>
      </c>
      <c r="D197" s="12" t="inlineStr">
        <is>
          <t>This nugget has learning material and questions covering the topic of decimal complements to 1.</t>
        </is>
      </c>
      <c r="E197" s="12" t="inlineStr">
        <is>
          <t>46b72c45-195e-4e5f-b942-98c6a68a6afd</t>
        </is>
      </c>
    </row>
    <row r="198" ht="45" customHeight="1">
      <c r="A198" s="12" t="inlineStr">
        <is>
          <t>Extra Stretch - Fractions, Decimals and Percentages</t>
        </is>
      </c>
      <c r="B198" s="12" t="inlineStr">
        <is>
          <t>Extra Stretch - Fractions, Decimals and Percentages</t>
        </is>
      </c>
      <c r="C198" s="13" t="inlineStr">
        <is>
          <t>Adding and Subtracting Decimals [PM12.04]</t>
        </is>
      </c>
      <c r="D198" s="12" t="inlineStr">
        <is>
          <t>This nugget has learning material and questions covering the topic of adding and subtracting decimals.</t>
        </is>
      </c>
      <c r="E198" s="12" t="inlineStr">
        <is>
          <t>9233e754-8324-4051-9833-c8791858c73a</t>
        </is>
      </c>
    </row>
    <row r="199" ht="45" customHeight="1">
      <c r="A199" s="12" t="inlineStr">
        <is>
          <t>Extra Stretch - Fractions, Decimals and Percentages</t>
        </is>
      </c>
      <c r="B199" s="12" t="inlineStr">
        <is>
          <t>Extra Stretch - Fractions, Decimals and Percentages</t>
        </is>
      </c>
      <c r="C199" s="13" t="inlineStr">
        <is>
          <t>Decimal Equivalents (Tenths/Hundredths) [PM4.10]</t>
        </is>
      </c>
      <c r="D199" s="12" t="inlineStr">
        <is>
          <t>This nugget has learning material and questions covering the topic of decimal equivalents (tenths/hundreths).</t>
        </is>
      </c>
      <c r="E199" s="12" t="inlineStr">
        <is>
          <t>be7f52cb-2f94-48b8-ab35-2cc1ba181609</t>
        </is>
      </c>
    </row>
    <row r="200" ht="45" customHeight="1">
      <c r="A200" s="12" t="inlineStr">
        <is>
          <t>Extra Stretch - Fractions, Decimals and Percentages</t>
        </is>
      </c>
      <c r="B200" s="12" t="inlineStr">
        <is>
          <t>Extra Stretch - Fractions, Decimals and Percentages</t>
        </is>
      </c>
      <c r="C200" s="13" t="inlineStr">
        <is>
          <t>Decimal Equivalents (Quarter, Half and Three Quarters) [PM4.11]</t>
        </is>
      </c>
      <c r="D200" s="12" t="inlineStr">
        <is>
          <t>This nugget has learning material and questions covering the topic of decimal equivalents (quarter, half, three quarters).</t>
        </is>
      </c>
      <c r="E200" s="12" t="inlineStr">
        <is>
          <t>26e61372-d611-4405-9d07-2b1df58e7897</t>
        </is>
      </c>
    </row>
    <row r="201" ht="45" customHeight="1">
      <c r="A201" s="12" t="inlineStr">
        <is>
          <t>Extra Stretch - Fractions, Decimals and Percentages</t>
        </is>
      </c>
      <c r="B201" s="12" t="inlineStr">
        <is>
          <t>Extra Stretch - Fractions, Decimals and Percentages</t>
        </is>
      </c>
      <c r="C201" s="13" t="inlineStr">
        <is>
          <t>Introduction to Percentages [PM12.05]</t>
        </is>
      </c>
      <c r="D201" s="12" t="inlineStr">
        <is>
          <t xml:space="preserve">This nugget has learning material and questions covering the topic of an introduction to percentages. </t>
        </is>
      </c>
      <c r="E201" s="12" t="inlineStr">
        <is>
          <t>d578f311-38cb-48b0-9c82-4023b30fd2d1</t>
        </is>
      </c>
    </row>
    <row r="202" ht="45" customHeight="1">
      <c r="A202" s="12" t="inlineStr">
        <is>
          <t>Extra Stretch - Fractions, Decimals and Percentages</t>
        </is>
      </c>
      <c r="B202" s="12" t="inlineStr">
        <is>
          <t>Extra Stretch - Fractions, Decimals and Percentages</t>
        </is>
      </c>
      <c r="C202" s="13" t="inlineStr">
        <is>
          <t>Fractions, Decimals and Percentages 1 [PM12.06]</t>
        </is>
      </c>
      <c r="D202" s="12" t="inlineStr">
        <is>
          <t xml:space="preserve">This nugget has learning material and questions covering the topic of fractions, decimals and percentages. </t>
        </is>
      </c>
      <c r="E202" s="12" t="inlineStr">
        <is>
          <t>1c05c622-8b60-4ab1-9c36-ccdb9ba5c054</t>
        </is>
      </c>
    </row>
    <row r="203" ht="45" customHeight="1">
      <c r="A203" s="12" t="inlineStr">
        <is>
          <t>Extra Stretch - Fractions, Decimals and Percentages</t>
        </is>
      </c>
      <c r="B203" s="12" t="inlineStr">
        <is>
          <t>Extra Stretch - Fractions, Decimals and Percentages</t>
        </is>
      </c>
      <c r="C203" s="13" t="inlineStr">
        <is>
          <t>Finding Percentages 1 [PM12.07]</t>
        </is>
      </c>
      <c r="D203" s="12" t="inlineStr">
        <is>
          <t xml:space="preserve">This nugget has learning material and questions covering the topic of finding percentages 1. </t>
        </is>
      </c>
      <c r="E203" s="12" t="inlineStr">
        <is>
          <t>6abf8b1d-eeca-4d1c-87be-8f1d5f114ac6</t>
        </is>
      </c>
    </row>
    <row r="204" ht="45" customHeight="1">
      <c r="A204" s="12" t="inlineStr">
        <is>
          <t>Extra Stretch - Fractions, Decimals and Percentages</t>
        </is>
      </c>
      <c r="B204" s="12" t="inlineStr">
        <is>
          <t>Extra Stretch - Fractions, Decimals and Percentages</t>
        </is>
      </c>
      <c r="C204" s="13" t="inlineStr">
        <is>
          <t>Finding Percentages 2 [PM12.08]</t>
        </is>
      </c>
      <c r="D204" s="12" t="inlineStr">
        <is>
          <t>This nugget has learning material and questions covering the topic of finding percentages 2.</t>
        </is>
      </c>
      <c r="E204" s="12" t="inlineStr">
        <is>
          <t>cb39f3a0-29b3-46da-ac6e-1709bf23c456</t>
        </is>
      </c>
    </row>
    <row r="205" ht="45" customHeight="1">
      <c r="A205" s="12" t="inlineStr">
        <is>
          <t>Extra Stretch - Measurement</t>
        </is>
      </c>
      <c r="B205" s="12" t="inlineStr">
        <is>
          <t>Extra Stretch - Measurement</t>
        </is>
      </c>
      <c r="C205" s="13" t="inlineStr">
        <is>
          <t>Imperial Units of Length [PM5.22]</t>
        </is>
      </c>
      <c r="D205" s="12" t="inlineStr">
        <is>
          <t>This nugget has learning material and questions covering the topic of imperial units of length.</t>
        </is>
      </c>
      <c r="E205" s="12" t="inlineStr">
        <is>
          <t>dc79f885-26b4-4939-aca2-63c4447c46f9</t>
        </is>
      </c>
    </row>
    <row r="206" ht="45" customHeight="1">
      <c r="A206" s="12" t="inlineStr">
        <is>
          <t>Extra Stretch - Measurement</t>
        </is>
      </c>
      <c r="B206" s="12" t="inlineStr">
        <is>
          <t>Extra Stretch - Measurement</t>
        </is>
      </c>
      <c r="C206" s="13" t="inlineStr">
        <is>
          <t>Solving Length Problems with Conversion [PM5.23]</t>
        </is>
      </c>
      <c r="D206" s="12" t="inlineStr">
        <is>
          <t>This nugget has learning material and questions covering the topic of solving length problems with conversion.</t>
        </is>
      </c>
      <c r="E206" s="12" t="inlineStr">
        <is>
          <t>803f150f-266e-4251-aacb-713f5f0f297c</t>
        </is>
      </c>
    </row>
    <row r="207" ht="45" customHeight="1">
      <c r="A207" s="12" t="inlineStr">
        <is>
          <t>Extra Stretch - Measurement</t>
        </is>
      </c>
      <c r="B207" s="12" t="inlineStr">
        <is>
          <t>Extra Stretch - Measurement</t>
        </is>
      </c>
      <c r="C207" s="13" t="inlineStr">
        <is>
          <t>Imperial Units of Mass [PM5.24]</t>
        </is>
      </c>
      <c r="D207" s="12" t="inlineStr">
        <is>
          <t>This nugget has learning material and questions covering the topic of imperial units of mass.</t>
        </is>
      </c>
      <c r="E207" s="12" t="inlineStr">
        <is>
          <t>63b5af75-b900-4ddf-b67a-e4c0d51270b2</t>
        </is>
      </c>
    </row>
    <row r="208" ht="45" customHeight="1">
      <c r="A208" s="12" t="inlineStr">
        <is>
          <t>Extra Stretch - Measurement</t>
        </is>
      </c>
      <c r="B208" s="12" t="inlineStr">
        <is>
          <t>Extra Stretch - Measurement</t>
        </is>
      </c>
      <c r="C208" s="13" t="inlineStr">
        <is>
          <t>Solving Mass Problems with Conversion [PM5.25]</t>
        </is>
      </c>
      <c r="D208" s="12" t="inlineStr">
        <is>
          <t>This nugget has learning material and questions covering the topic of solving mass problems with conversion.</t>
        </is>
      </c>
      <c r="E208" s="12" t="inlineStr">
        <is>
          <t>b699106b-d680-4b0b-a827-2707de008796</t>
        </is>
      </c>
    </row>
    <row r="209" ht="45" customHeight="1">
      <c r="A209" s="12" t="inlineStr">
        <is>
          <t>Extra Stretch - Measurement</t>
        </is>
      </c>
      <c r="B209" s="12" t="inlineStr">
        <is>
          <t>Extra Stretch - Measurement</t>
        </is>
      </c>
      <c r="C209" s="13" t="inlineStr">
        <is>
          <t>Imperial Units of Volume and Capacity [PM5.26]</t>
        </is>
      </c>
      <c r="D209" s="12" t="inlineStr">
        <is>
          <t>This nugget has learning material and questions covering the topic of imperial units of volume and capacity.</t>
        </is>
      </c>
      <c r="E209" s="12" t="inlineStr">
        <is>
          <t>a092695d-be89-41a2-b268-89b77e396dca</t>
        </is>
      </c>
    </row>
    <row r="210" ht="45" customHeight="1">
      <c r="A210" s="12" t="inlineStr">
        <is>
          <t>Extra Stretch - Measurement</t>
        </is>
      </c>
      <c r="B210" s="12" t="inlineStr">
        <is>
          <t>Extra Stretch - Measurement</t>
        </is>
      </c>
      <c r="C210" s="13" t="inlineStr">
        <is>
          <t>Solving Volume and Capacity Problems with Conversion [PM5.27]</t>
        </is>
      </c>
      <c r="D210" s="12" t="inlineStr">
        <is>
          <t>This nugget has learning material and questions covering the topic of solving volume and capacity problems with conversion.</t>
        </is>
      </c>
      <c r="E210" s="12" t="inlineStr">
        <is>
          <t>375a7c46-4b7a-4fcf-b43f-791035386e56</t>
        </is>
      </c>
    </row>
    <row r="211" ht="45" customHeight="1">
      <c r="A211" s="12" t="inlineStr">
        <is>
          <t>Extra Stretch - Measurement</t>
        </is>
      </c>
      <c r="B211" s="12" t="inlineStr">
        <is>
          <t>Extra Stretch - Measurement</t>
        </is>
      </c>
      <c r="C211" s="13" t="inlineStr">
        <is>
          <t>Estimating Volume and Capacity [PM5.28]</t>
        </is>
      </c>
      <c r="D211" s="12" t="inlineStr">
        <is>
          <t>This nugget has learning material and questions covering the topic of estimating volume and capacity.</t>
        </is>
      </c>
      <c r="E211" s="12" t="inlineStr">
        <is>
          <t>3c16dd9c-e7ef-4416-b317-c5e77c681a87</t>
        </is>
      </c>
    </row>
    <row r="212" ht="45" customHeight="1">
      <c r="A212" s="12" t="inlineStr">
        <is>
          <t>Extra Stretch - Measurement</t>
        </is>
      </c>
      <c r="B212" s="12" t="inlineStr">
        <is>
          <t>Extra Stretch - Measurement</t>
        </is>
      </c>
      <c r="C212" s="13" t="inlineStr">
        <is>
          <t>Calculating the Perimeter 2 [PM13.01]</t>
        </is>
      </c>
      <c r="D212" s="12" t="inlineStr">
        <is>
          <t>This nugget has learning material and questions covering the topic of calculating the perimeter.</t>
        </is>
      </c>
      <c r="E212" s="12" t="inlineStr">
        <is>
          <t>6568c50f-e51a-4029-8f61-c7bc42cf54ab</t>
        </is>
      </c>
    </row>
    <row r="213" ht="45" customHeight="1">
      <c r="A213" s="12" t="inlineStr">
        <is>
          <t>Extra Stretch - Measurement</t>
        </is>
      </c>
      <c r="B213" s="12" t="inlineStr">
        <is>
          <t>Extra Stretch - Measurement</t>
        </is>
      </c>
      <c r="C213" s="13" t="inlineStr">
        <is>
          <t>Area [PM5.21]</t>
        </is>
      </c>
      <c r="D213" s="12" t="inlineStr">
        <is>
          <t>This nugget has learning material and questions covering the topic of finding the area of a shape.</t>
        </is>
      </c>
      <c r="E213" s="12" t="inlineStr">
        <is>
          <t>11234c50-2a0b-4185-8355-b9095cd241a9</t>
        </is>
      </c>
    </row>
    <row r="214" ht="45" customHeight="1">
      <c r="A214" s="12" t="inlineStr">
        <is>
          <t>Extra Stretch - Measurement</t>
        </is>
      </c>
      <c r="B214" s="12" t="inlineStr">
        <is>
          <t>Extra Stretch - Measurement</t>
        </is>
      </c>
      <c r="C214" s="13" t="inlineStr">
        <is>
          <t>Area of Rectangles [PM13.02]</t>
        </is>
      </c>
      <c r="D214" s="12" t="inlineStr">
        <is>
          <t>This nugget has learning material and questions covering the topic of area of rectangles.</t>
        </is>
      </c>
      <c r="E214" s="12" t="inlineStr">
        <is>
          <t>84fc9083-b9fa-4434-9961-8d2e3815ef98</t>
        </is>
      </c>
    </row>
    <row r="215" ht="45" customHeight="1">
      <c r="A215" s="12" t="inlineStr">
        <is>
          <t>Extra Stretch - Measurement</t>
        </is>
      </c>
      <c r="B215" s="12" t="inlineStr">
        <is>
          <t>Extra Stretch - Measurement</t>
        </is>
      </c>
      <c r="C215" s="13" t="inlineStr">
        <is>
          <t>Area of Compound Shapes [PM13.03]</t>
        </is>
      </c>
      <c r="D215" s="12" t="inlineStr">
        <is>
          <t xml:space="preserve">This nugget has learning material and questions covering the topic area of compound shapes. </t>
        </is>
      </c>
      <c r="E215" s="12" t="inlineStr">
        <is>
          <t>2096a65e-d65d-4232-95e1-2143b90fec0d</t>
        </is>
      </c>
    </row>
    <row r="216" ht="45" customHeight="1">
      <c r="A216" s="12" t="inlineStr">
        <is>
          <t>Extra Stretch - Measurement</t>
        </is>
      </c>
      <c r="B216" s="12" t="inlineStr">
        <is>
          <t>Extra Stretch - Measurement</t>
        </is>
      </c>
      <c r="C216" s="13" t="inlineStr">
        <is>
          <t>Estimating Area [PM13.04]</t>
        </is>
      </c>
      <c r="D216" s="12" t="inlineStr">
        <is>
          <t>This nugget has learning material and questions covering the topic of estimating area.</t>
        </is>
      </c>
      <c r="E216" s="12" t="inlineStr">
        <is>
          <t>d377480b-c1b7-4ef4-a673-dc6be214be19</t>
        </is>
      </c>
    </row>
    <row r="217" ht="45" customHeight="1">
      <c r="A217" s="12" t="inlineStr">
        <is>
          <t>Extra Stretch - Measurement</t>
        </is>
      </c>
      <c r="B217" s="12" t="inlineStr">
        <is>
          <t>Extra Stretch - Measurement</t>
        </is>
      </c>
      <c r="C217" s="13" t="inlineStr">
        <is>
          <t>Area and Perimeter [PM13.05]</t>
        </is>
      </c>
      <c r="D217" s="12" t="inlineStr">
        <is>
          <t>This nugget has learning material and questions covering the topic of solving missing area, perimeter and length problems.</t>
        </is>
      </c>
      <c r="E217" s="12" t="inlineStr">
        <is>
          <t>974cda7b-3138-4a67-9593-ce519d3060b5</t>
        </is>
      </c>
    </row>
    <row r="218" ht="45" customHeight="1">
      <c r="A218" s="12" t="inlineStr">
        <is>
          <t>Extra Stretch - Measurement</t>
        </is>
      </c>
      <c r="B218" s="12" t="inlineStr">
        <is>
          <t>Extra Stretch - Measurement</t>
        </is>
      </c>
      <c r="C218" s="13" t="inlineStr">
        <is>
          <t>Volume of Shapes 1 [PM13.06]</t>
        </is>
      </c>
      <c r="D218" s="12" t="inlineStr">
        <is>
          <t>This nugget has learning material and questions covering the topic of finding the volume of shapes made of cm³ cubes.</t>
        </is>
      </c>
      <c r="E218" s="12" t="inlineStr">
        <is>
          <t>1db9d7f3-b3c8-4b75-ae02-8beb75595185</t>
        </is>
      </c>
    </row>
    <row r="219" ht="45" customHeight="1">
      <c r="A219" s="12" t="inlineStr">
        <is>
          <t>Extra Stretch - Time</t>
        </is>
      </c>
      <c r="B219" s="12" t="inlineStr">
        <is>
          <t>Extra Stretch - Time</t>
        </is>
      </c>
      <c r="C219" s="13" t="inlineStr">
        <is>
          <t>Converting Units of Time [PM7.15]</t>
        </is>
      </c>
      <c r="D219" s="12" t="inlineStr">
        <is>
          <t xml:space="preserve">This nugget has learning material and questions covering the topic of converting units of time. </t>
        </is>
      </c>
      <c r="E219" s="12" t="inlineStr">
        <is>
          <t>3ecb9163-3604-459e-a991-5319edc0f031</t>
        </is>
      </c>
    </row>
    <row r="220" ht="45" customHeight="1">
      <c r="A220" s="12" t="inlineStr">
        <is>
          <t>Extra Stretch - Geometry</t>
        </is>
      </c>
      <c r="B220" s="12" t="inlineStr">
        <is>
          <t>Extra Stretch - Geometry</t>
        </is>
      </c>
      <c r="C220" s="13" t="inlineStr">
        <is>
          <t>Angles in Turns 1 [PM8.04]</t>
        </is>
      </c>
      <c r="D220" s="12" t="inlineStr">
        <is>
          <t>This nugget has learning material and questions covering the topic of angles in turns.</t>
        </is>
      </c>
      <c r="E220" s="12" t="inlineStr">
        <is>
          <t>dcd04a02-8756-445f-a235-06ba09e18280</t>
        </is>
      </c>
    </row>
    <row r="221" ht="45" customHeight="1">
      <c r="A221" s="12" t="inlineStr">
        <is>
          <t>Extra Stretch - Geometry</t>
        </is>
      </c>
      <c r="B221" s="12" t="inlineStr">
        <is>
          <t>Extra Stretch - Geometry</t>
        </is>
      </c>
      <c r="C221" s="13" t="inlineStr">
        <is>
          <t>Angles in Turns 2 [PM14.04]</t>
        </is>
      </c>
      <c r="D221" s="12" t="inlineStr">
        <is>
          <t>This nugget has learning material and questions covering the topic of angles in turns 2.</t>
        </is>
      </c>
      <c r="E221" s="12" t="inlineStr">
        <is>
          <t>12f1a17a-0504-4526-b43b-ea434d4b12ce</t>
        </is>
      </c>
    </row>
    <row r="222" ht="45" customHeight="1">
      <c r="A222" s="12" t="inlineStr">
        <is>
          <t>Extra Stretch - Geometry</t>
        </is>
      </c>
      <c r="B222" s="12" t="inlineStr">
        <is>
          <t>Extra Stretch - Geometry</t>
        </is>
      </c>
      <c r="C222" s="13" t="inlineStr">
        <is>
          <t>Identifying Angles 2 [PM14.05]</t>
        </is>
      </c>
      <c r="D222" s="12" t="inlineStr">
        <is>
          <t>This nugget has learning material and questions covering the topic of identifying angles 2.</t>
        </is>
      </c>
      <c r="E222" s="12" t="inlineStr">
        <is>
          <t>9e29259e-2818-4bc9-8a04-e7fe5ea02e93</t>
        </is>
      </c>
    </row>
    <row r="223" ht="45" customHeight="1">
      <c r="A223" s="12" t="inlineStr">
        <is>
          <t>Extra Stretch - Geometry</t>
        </is>
      </c>
      <c r="B223" s="12" t="inlineStr">
        <is>
          <t>Extra Stretch - Geometry</t>
        </is>
      </c>
      <c r="C223" s="13" t="inlineStr">
        <is>
          <t>Estimating Angles [PM14.07]</t>
        </is>
      </c>
      <c r="D223" s="12" t="inlineStr">
        <is>
          <t>This nugget has learning material and questions covering the topic of estimating angles.</t>
        </is>
      </c>
      <c r="E223" s="12" t="inlineStr">
        <is>
          <t>f4193d6e-5421-4353-9482-82e626750f90</t>
        </is>
      </c>
    </row>
    <row r="224" ht="45" customHeight="1">
      <c r="A224" s="12" t="inlineStr">
        <is>
          <t>Extra Stretch - Geometry</t>
        </is>
      </c>
      <c r="B224" s="12" t="inlineStr">
        <is>
          <t>Extra Stretch - Geometry</t>
        </is>
      </c>
      <c r="C224" s="13" t="inlineStr">
        <is>
          <t>Measuring Angles [PM14.08]</t>
        </is>
      </c>
      <c r="D224" s="12" t="inlineStr">
        <is>
          <t>This nugget has learning material and questions covering the topic of measuring angles.</t>
        </is>
      </c>
      <c r="E224" s="12" t="inlineStr">
        <is>
          <t>abe8d788-f21c-4314-9571-c6f1791ea977</t>
        </is>
      </c>
    </row>
    <row r="225" ht="45" customHeight="1">
      <c r="A225" s="12" t="inlineStr">
        <is>
          <t>Extra Stretch - Geometry</t>
        </is>
      </c>
      <c r="B225" s="12" t="inlineStr">
        <is>
          <t>Extra Stretch - Geometry</t>
        </is>
      </c>
      <c r="C225" s="13" t="inlineStr">
        <is>
          <t>Drawing Angles [PM14.09]</t>
        </is>
      </c>
      <c r="D225" s="12" t="inlineStr">
        <is>
          <t>This nugget has learning material and questions covering the topic of drawing angles.</t>
        </is>
      </c>
      <c r="E225" s="12" t="inlineStr">
        <is>
          <t>1d18dc91-de3e-4416-be3f-8fbb676b788f</t>
        </is>
      </c>
    </row>
    <row r="226" ht="45" customHeight="1">
      <c r="A226" s="12" t="inlineStr">
        <is>
          <t>Extra Stretch - Geometry</t>
        </is>
      </c>
      <c r="B226" s="12" t="inlineStr">
        <is>
          <t>Extra Stretch - Geometry</t>
        </is>
      </c>
      <c r="C226" s="13" t="inlineStr">
        <is>
          <t>Lengths of Right-Angled Shapes [PM14.02]</t>
        </is>
      </c>
      <c r="D226" s="12" t="inlineStr">
        <is>
          <t>This nugget has learning material and questions covering the topic of lengths of right-angled shapes.</t>
        </is>
      </c>
      <c r="E226" s="12" t="inlineStr">
        <is>
          <t>20d6d50c-d8bc-40b6-bb44-e5830149055e</t>
        </is>
      </c>
    </row>
    <row r="227" ht="45" customHeight="1">
      <c r="A227" s="12" t="inlineStr">
        <is>
          <t>Extra Stretch - Geometry</t>
        </is>
      </c>
      <c r="B227" s="12" t="inlineStr">
        <is>
          <t>Extra Stretch - Geometry</t>
        </is>
      </c>
      <c r="C227" s="13" t="inlineStr">
        <is>
          <t>Right Angle Problems [PM14.10]</t>
        </is>
      </c>
      <c r="D227" s="12" t="inlineStr">
        <is>
          <t>This nugget has learning material and questions covering the topic of right angle problems.</t>
        </is>
      </c>
      <c r="E227" s="12" t="inlineStr">
        <is>
          <t>a5eb8de3-b5a5-41b7-9254-cad9bf965c8f</t>
        </is>
      </c>
    </row>
    <row r="228" ht="45" customHeight="1">
      <c r="A228" s="12" t="inlineStr">
        <is>
          <t>Extra Stretch - Geometry</t>
        </is>
      </c>
      <c r="B228" s="12" t="inlineStr">
        <is>
          <t>Extra Stretch - Geometry</t>
        </is>
      </c>
      <c r="C228" s="13" t="inlineStr">
        <is>
          <t>Angles on a Straight Line [PM14.11]</t>
        </is>
      </c>
      <c r="D228" s="12" t="inlineStr">
        <is>
          <t>This nugget has learning material and questions covering the topic of angles on a straight line.</t>
        </is>
      </c>
      <c r="E228" s="12" t="inlineStr">
        <is>
          <t>4f5af131-682e-4c3b-9d63-a1f136705043</t>
        </is>
      </c>
    </row>
    <row r="229" ht="45" customHeight="1">
      <c r="A229" s="12" t="inlineStr">
        <is>
          <t>Extra Stretch - Geometry</t>
        </is>
      </c>
      <c r="B229" s="12" t="inlineStr">
        <is>
          <t>Extra Stretch - Geometry</t>
        </is>
      </c>
      <c r="C229" s="13" t="inlineStr">
        <is>
          <t>Angles Around a Point [PM14.12]</t>
        </is>
      </c>
      <c r="D229" s="12" t="inlineStr">
        <is>
          <t>This nugget has learning material and questions covering the topic of angles around a point.</t>
        </is>
      </c>
      <c r="E229" s="12" t="inlineStr">
        <is>
          <t>f68730af-1e4d-41a9-bfec-8a4948711800</t>
        </is>
      </c>
    </row>
    <row r="230" ht="45" customHeight="1">
      <c r="A230" s="12" t="inlineStr">
        <is>
          <t>Extra Stretch - Geometry</t>
        </is>
      </c>
      <c r="B230" s="12" t="inlineStr">
        <is>
          <t>Extra Stretch - Geometry</t>
        </is>
      </c>
      <c r="C230" s="13" t="inlineStr">
        <is>
          <t>Plotting Points [PM8.15]</t>
        </is>
      </c>
      <c r="D230" s="12" t="inlineStr">
        <is>
          <t>This nugget has learning material and questions covering the topic of plotting points.</t>
        </is>
      </c>
      <c r="E230" s="12" t="inlineStr">
        <is>
          <t>1439654f-dbb1-4a83-88ec-d572fec9d4ef</t>
        </is>
      </c>
    </row>
    <row r="231" ht="45" customHeight="1">
      <c r="A231" s="12" t="inlineStr">
        <is>
          <t>Extra Stretch - Statistics</t>
        </is>
      </c>
      <c r="B231" s="12" t="inlineStr">
        <is>
          <t>Extra Stretch - Statistics</t>
        </is>
      </c>
      <c r="C231" s="13" t="inlineStr">
        <is>
          <t>Venn Diagrams [PM9.17]</t>
        </is>
      </c>
      <c r="D231" s="12" t="inlineStr">
        <is>
          <t>This nugget has learning material and questions covering the topic of Venn diagrams.</t>
        </is>
      </c>
      <c r="E231" s="12" t="inlineStr">
        <is>
          <t>d2ea611e-8230-494f-beea-e3918f6c5986</t>
        </is>
      </c>
    </row>
    <row r="232" ht="45" customHeight="1">
      <c r="A232" s="12" t="inlineStr">
        <is>
          <t>Extra Stretch - Statistics</t>
        </is>
      </c>
      <c r="B232" s="12" t="inlineStr">
        <is>
          <t>Extra Stretch - Statistics</t>
        </is>
      </c>
      <c r="C232" s="13" t="inlineStr">
        <is>
          <t>Carroll Diagrams [PM9.18]</t>
        </is>
      </c>
      <c r="D232" s="12" t="inlineStr">
        <is>
          <t>This nugget has learning material and questions covering the topic of Carroll diagrams.</t>
        </is>
      </c>
      <c r="E232" s="12" t="inlineStr">
        <is>
          <t>52dfe4a3-169e-47d5-a91b-10e32ccd9ff1</t>
        </is>
      </c>
    </row>
    <row r="233" ht="45" customHeight="1">
      <c r="A233" s="12" t="inlineStr">
        <is>
          <t>Extra Stretch - Statistics</t>
        </is>
      </c>
      <c r="B233" s="12" t="inlineStr">
        <is>
          <t>Extra Stretch - Statistics</t>
        </is>
      </c>
      <c r="C233" s="13" t="inlineStr">
        <is>
          <t>Bar Charts 2 [PM9.13]</t>
        </is>
      </c>
      <c r="D233" s="12" t="inlineStr">
        <is>
          <t>This nugget has learning material and questions covering the topic of interpreting bar charts.</t>
        </is>
      </c>
      <c r="E233" s="12" t="inlineStr">
        <is>
          <t>6a159b6b-d3d9-48f9-a5d4-1bfb19845596</t>
        </is>
      </c>
    </row>
    <row r="234" ht="45" customHeight="1">
      <c r="A234" s="12" t="inlineStr">
        <is>
          <t>Extra Stretch - Statistics</t>
        </is>
      </c>
      <c r="B234" s="12" t="inlineStr">
        <is>
          <t>Extra Stretch - Statistics</t>
        </is>
      </c>
      <c r="C234" s="13" t="inlineStr">
        <is>
          <t>Tables 3 [PM9.05]</t>
        </is>
      </c>
      <c r="D234" s="12" t="inlineStr">
        <is>
          <t>This nugget has learning material and questions covering the topic of tables 2.</t>
        </is>
      </c>
      <c r="E234" s="12" t="inlineStr">
        <is>
          <t>7e6c2f05-1b12-4b68-97c7-93c2971953e8</t>
        </is>
      </c>
    </row>
    <row r="235" ht="45" customHeight="1">
      <c r="A235" s="12" t="inlineStr">
        <is>
          <t>Extra Stretch - Statistics</t>
        </is>
      </c>
      <c r="B235" s="12" t="inlineStr">
        <is>
          <t>Extra Stretch - Statistics</t>
        </is>
      </c>
      <c r="C235" s="13" t="inlineStr">
        <is>
          <t>Two-Way Tables [PM9.06]</t>
        </is>
      </c>
      <c r="D235" s="12" t="inlineStr">
        <is>
          <t>This nugget has learning material and questions covering the topic of two-way tables.</t>
        </is>
      </c>
      <c r="E235" s="12" t="inlineStr">
        <is>
          <t>48626593-14b9-4f89-96f1-905c6b5a0c66</t>
        </is>
      </c>
    </row>
    <row r="236" ht="45" customHeight="1">
      <c r="A236" s="12" t="inlineStr">
        <is>
          <t>Extra Stretch - Statistics</t>
        </is>
      </c>
      <c r="B236" s="12" t="inlineStr">
        <is>
          <t>Extra Stretch - Statistics</t>
        </is>
      </c>
      <c r="C236" s="13" t="inlineStr">
        <is>
          <t>Timetables [PM9.07]</t>
        </is>
      </c>
      <c r="D236" s="12" t="inlineStr">
        <is>
          <t>This nugget has learning material and questions covering the topic of timetables.</t>
        </is>
      </c>
      <c r="E236" s="12" t="inlineStr">
        <is>
          <t>0e316aec-eb27-4a25-a21f-c90dbeeb0fc7</t>
        </is>
      </c>
    </row>
    <row r="237" ht="45" customHeight="1">
      <c r="A237" s="12" t="inlineStr">
        <is>
          <t>Extra Stretch - Statistics</t>
        </is>
      </c>
      <c r="B237" s="12" t="inlineStr">
        <is>
          <t>Extra Stretch - Statistics</t>
        </is>
      </c>
      <c r="C237" s="13" t="inlineStr">
        <is>
          <t>Line Graphs 1 [PM9.04]</t>
        </is>
      </c>
      <c r="D237" s="12" t="inlineStr">
        <is>
          <t>This nugget has learning material and questions covering the topic of line graphs (or time graphs).</t>
        </is>
      </c>
      <c r="E237" s="12" t="inlineStr">
        <is>
          <t>6e7c4aa4-0cf1-4441-95b8-5a63aae243af</t>
        </is>
      </c>
    </row>
    <row r="238" ht="45" customHeight="1">
      <c r="A238" s="12" t="inlineStr">
        <is>
          <t>Extra Stretch - Statistics</t>
        </is>
      </c>
      <c r="B238" s="12" t="inlineStr">
        <is>
          <t>Extra Stretch - Statistics</t>
        </is>
      </c>
      <c r="C238" s="13" t="inlineStr">
        <is>
          <t>Line Graphs 2 [PM9.08]</t>
        </is>
      </c>
      <c r="D238" s="12" t="inlineStr">
        <is>
          <t>This nugget has learning material and questions covering the topic of line graphs 2.</t>
        </is>
      </c>
      <c r="E238" s="12" t="inlineStr">
        <is>
          <t>35cf9b10-65f3-407b-8b11-df9b953ea4b0</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255"/>
  <sheetViews>
    <sheetView showGridLines="0" workbookViewId="0">
      <selection activeCell="A1" sqref="A1"/>
    </sheetView>
  </sheetViews>
  <sheetFormatPr baseColWidth="8" defaultRowHeight="15"/>
  <cols>
    <col width="55" customWidth="1" min="1" max="1"/>
    <col width="5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e85931ed-707a-400a-b734-e7e82fe6b185</t>
        </is>
      </c>
    </row>
    <row r="3">
      <c r="A3" s="2" t="inlineStr">
        <is>
          <t>Mathematics: Grade 6 (SA)</t>
        </is>
      </c>
      <c r="D3" s="3" t="inlineStr">
        <is>
          <t>Last updated: 17 July 2026</t>
        </is>
      </c>
    </row>
    <row r="4">
      <c r="A4" s="4" t="inlineStr">
        <is>
          <t>20 Topics   ·   20 Subtopics   ·   248 Nuggets   ·   10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Number and Place Value [PMSA0.35]</t>
        </is>
      </c>
      <c r="D8" s="12" t="inlineStr"/>
      <c r="E8" s="12" t="inlineStr">
        <is>
          <t>6b752b73-6462-4c56-8aee-167ed1994b02</t>
        </is>
      </c>
    </row>
    <row r="9" ht="45" customHeight="1">
      <c r="A9" s="12" t="inlineStr">
        <is>
          <t>Diagnostics</t>
        </is>
      </c>
      <c r="B9" s="12" t="inlineStr">
        <is>
          <t>Diagnostics</t>
        </is>
      </c>
      <c r="C9" s="13" t="inlineStr">
        <is>
          <t>Diagnostic: Addition and Subtraction [PMSA0.36]</t>
        </is>
      </c>
      <c r="D9" s="12" t="inlineStr"/>
      <c r="E9" s="12" t="inlineStr">
        <is>
          <t>7df1e2fb-1e08-4815-95cc-500a372b5d15</t>
        </is>
      </c>
    </row>
    <row r="10" ht="45" customHeight="1">
      <c r="A10" s="12" t="inlineStr">
        <is>
          <t>Diagnostics</t>
        </is>
      </c>
      <c r="B10" s="12" t="inlineStr">
        <is>
          <t>Diagnostics</t>
        </is>
      </c>
      <c r="C10" s="13" t="inlineStr">
        <is>
          <t>Diagnostic: Times Table and Division Facts [PMSA0.37]</t>
        </is>
      </c>
      <c r="D10" s="12" t="inlineStr"/>
      <c r="E10" s="12" t="inlineStr">
        <is>
          <t>6f42ce1c-652b-4d9b-8f7f-49626b8a3ed5</t>
        </is>
      </c>
    </row>
    <row r="11" ht="45" customHeight="1">
      <c r="A11" s="12" t="inlineStr">
        <is>
          <t>Diagnostics</t>
        </is>
      </c>
      <c r="B11" s="12" t="inlineStr">
        <is>
          <t>Diagnostics</t>
        </is>
      </c>
      <c r="C11" s="13" t="inlineStr">
        <is>
          <t>Diagnostic: Multiplication, Division and Mixed Operations [PMSA0.38]</t>
        </is>
      </c>
      <c r="D11" s="12" t="inlineStr"/>
      <c r="E11" s="12" t="inlineStr">
        <is>
          <t>a15bfbeb-0ed8-4ac7-ac65-aa21d034a850</t>
        </is>
      </c>
    </row>
    <row r="12" ht="45" customHeight="1">
      <c r="A12" s="12" t="inlineStr">
        <is>
          <t>Diagnostics</t>
        </is>
      </c>
      <c r="B12" s="12" t="inlineStr">
        <is>
          <t>Diagnostics</t>
        </is>
      </c>
      <c r="C12" s="13" t="inlineStr">
        <is>
          <t>Diagnostic: Fractions [PMSA0.39]</t>
        </is>
      </c>
      <c r="D12" s="12" t="inlineStr"/>
      <c r="E12" s="12" t="inlineStr">
        <is>
          <t>c53fc034-7aea-4fdf-9fdc-5edad2067a95</t>
        </is>
      </c>
    </row>
    <row r="13" ht="45" customHeight="1">
      <c r="A13" s="12" t="inlineStr">
        <is>
          <t>Diagnostics</t>
        </is>
      </c>
      <c r="B13" s="12" t="inlineStr">
        <is>
          <t>Diagnostics</t>
        </is>
      </c>
      <c r="C13" s="13" t="inlineStr">
        <is>
          <t>Diagnostic: Fractions, Decimals and Percentages [PMSA0.40]</t>
        </is>
      </c>
      <c r="D13" s="12" t="inlineStr"/>
      <c r="E13" s="12" t="inlineStr">
        <is>
          <t>6b9dc4ca-6634-43ff-96fc-64eef41c09d8</t>
        </is>
      </c>
    </row>
    <row r="14" ht="45" customHeight="1">
      <c r="A14" s="12" t="inlineStr">
        <is>
          <t>Diagnostics</t>
        </is>
      </c>
      <c r="B14" s="12" t="inlineStr">
        <is>
          <t>Diagnostics</t>
        </is>
      </c>
      <c r="C14" s="13" t="inlineStr">
        <is>
          <t>Diagnostic: Measurement [PMSA0.41]</t>
        </is>
      </c>
      <c r="D14" s="12" t="inlineStr"/>
      <c r="E14" s="12" t="inlineStr">
        <is>
          <t>59251aa0-5e6a-4457-835b-f5d8538bf899</t>
        </is>
      </c>
    </row>
    <row r="15" ht="45" customHeight="1">
      <c r="A15" s="12" t="inlineStr">
        <is>
          <t>Diagnostics</t>
        </is>
      </c>
      <c r="B15" s="12" t="inlineStr">
        <is>
          <t>Diagnostics</t>
        </is>
      </c>
      <c r="C15" s="13" t="inlineStr">
        <is>
          <t>Diagnostic: Geometry [PMSA0.42]</t>
        </is>
      </c>
      <c r="D15" s="12" t="inlineStr"/>
      <c r="E15" s="12" t="inlineStr">
        <is>
          <t>a6ea6295-2857-4b9a-8672-6a9e37c0eec6</t>
        </is>
      </c>
    </row>
    <row r="16" ht="45" customHeight="1">
      <c r="A16" s="12" t="inlineStr">
        <is>
          <t>Diagnostics</t>
        </is>
      </c>
      <c r="B16" s="12" t="inlineStr">
        <is>
          <t>Diagnostics</t>
        </is>
      </c>
      <c r="C16" s="13" t="inlineStr">
        <is>
          <t>Diagnostic: Time [PMSA0.43]</t>
        </is>
      </c>
      <c r="D16" s="12" t="inlineStr"/>
      <c r="E16" s="12" t="inlineStr">
        <is>
          <t>ba92940b-25bd-4902-b22a-d79ace69bf57</t>
        </is>
      </c>
    </row>
    <row r="17" ht="45" customHeight="1">
      <c r="A17" s="12" t="inlineStr">
        <is>
          <t>Diagnostics</t>
        </is>
      </c>
      <c r="B17" s="12" t="inlineStr">
        <is>
          <t>Diagnostics</t>
        </is>
      </c>
      <c r="C17" s="13" t="inlineStr">
        <is>
          <t>Diagnostic: Statistics [PMSA0.44]</t>
        </is>
      </c>
      <c r="D17" s="12" t="inlineStr"/>
      <c r="E17" s="12" t="inlineStr">
        <is>
          <t>86d19434-2c07-457f-8a67-deab811cd7c8</t>
        </is>
      </c>
    </row>
    <row r="18" ht="45" customHeight="1">
      <c r="A18" s="12" t="inlineStr">
        <is>
          <t>Number and Place Value</t>
        </is>
      </c>
      <c r="B18" s="12" t="inlineStr">
        <is>
          <t>Number and Place Value</t>
        </is>
      </c>
      <c r="C18" s="13" t="inlineStr">
        <is>
          <t>Place Value up to 1,000,000 [PM1.25]</t>
        </is>
      </c>
      <c r="D18" s="12" t="inlineStr">
        <is>
          <t>This nugget has learning material and questions covering the topic of place value up to 1,000,000.</t>
        </is>
      </c>
      <c r="E18" s="12" t="inlineStr">
        <is>
          <t>5ad54eba-2dd6-4c33-89af-9c43ec3fc486</t>
        </is>
      </c>
    </row>
    <row r="19" ht="45" customHeight="1">
      <c r="A19" s="12" t="inlineStr">
        <is>
          <t>Number and Place Value</t>
        </is>
      </c>
      <c r="B19" s="12" t="inlineStr">
        <is>
          <t>Number and Place Value</t>
        </is>
      </c>
      <c r="C19" s="13" t="inlineStr">
        <is>
          <t>Place Value up to 10,000,000 [PM1.31]</t>
        </is>
      </c>
      <c r="D19" s="12" t="inlineStr">
        <is>
          <t>This nugget has learning material and questions covering the topic of Place value up to 10,000,000.</t>
        </is>
      </c>
      <c r="E19" s="12" t="inlineStr">
        <is>
          <t>69a1062c-38b9-4f83-9235-78d65c3a78f8</t>
        </is>
      </c>
    </row>
    <row r="20" ht="45" customHeight="1">
      <c r="A20" s="12" t="inlineStr">
        <is>
          <t>Number and Place Value</t>
        </is>
      </c>
      <c r="B20" s="12" t="inlineStr">
        <is>
          <t>Number and Place Value</t>
        </is>
      </c>
      <c r="C20" s="13" t="inlineStr">
        <is>
          <t>Comparing and Ordering Numbers [PM1.22]</t>
        </is>
      </c>
      <c r="D20" s="12" t="inlineStr">
        <is>
          <t>This nugget has learning material and questions covering the topic of comparing and ordering numbers beyond 1000.</t>
        </is>
      </c>
      <c r="E20" s="12" t="inlineStr">
        <is>
          <t>12692bed-b8b5-481e-a02f-26968437d144</t>
        </is>
      </c>
    </row>
    <row r="21" ht="45" customHeight="1">
      <c r="A21" s="12" t="inlineStr">
        <is>
          <t>Number and Place Value</t>
        </is>
      </c>
      <c r="B21" s="12" t="inlineStr">
        <is>
          <t>Number and Place Value</t>
        </is>
      </c>
      <c r="C21" s="13" t="inlineStr">
        <is>
          <t>Comparing and Ordering Numbers to 1,000,000 [PM1.26]</t>
        </is>
      </c>
      <c r="D21" s="12" t="inlineStr">
        <is>
          <t>This nugget has learning material and questions covering the topic of comparing and ordering numbers to 1,000,000.</t>
        </is>
      </c>
      <c r="E21" s="12" t="inlineStr">
        <is>
          <t>0b6cbd9b-1b98-4785-b8d1-ccf2a4b0c98f</t>
        </is>
      </c>
    </row>
    <row r="22" ht="45" customHeight="1">
      <c r="A22" s="12" t="inlineStr">
        <is>
          <t>Number and Place Value</t>
        </is>
      </c>
      <c r="B22" s="12" t="inlineStr">
        <is>
          <t>Number and Place Value</t>
        </is>
      </c>
      <c r="C22" s="13" t="inlineStr">
        <is>
          <t>Finding 100 More or 100 Less [PM1.08]</t>
        </is>
      </c>
      <c r="D22" s="12" t="inlineStr">
        <is>
          <t>This nugget has learning material and questions covering the topic of finding 100 more or 100 less.</t>
        </is>
      </c>
      <c r="E22" s="12" t="inlineStr">
        <is>
          <t>ac875e01-7844-4d69-b7e1-77515f003c75</t>
        </is>
      </c>
    </row>
    <row r="23" ht="45" customHeight="1">
      <c r="A23" s="12" t="inlineStr">
        <is>
          <t>Number and Place Value</t>
        </is>
      </c>
      <c r="B23" s="12" t="inlineStr">
        <is>
          <t>Number and Place Value</t>
        </is>
      </c>
      <c r="C23" s="13" t="inlineStr">
        <is>
          <t>Finding 1000 More or 1000 Less [PM1.33]</t>
        </is>
      </c>
      <c r="D23" s="12" t="inlineStr">
        <is>
          <t>This nugget has learning material and questions covering the topic of finding 1000 more or less.</t>
        </is>
      </c>
      <c r="E23" s="12" t="inlineStr">
        <is>
          <t>94a5c9e8-218d-4e98-8ce7-7966048a0b02</t>
        </is>
      </c>
    </row>
    <row r="24" ht="45" customHeight="1">
      <c r="A24" s="12" t="inlineStr">
        <is>
          <t>Number and Place Value</t>
        </is>
      </c>
      <c r="B24" s="12" t="inlineStr">
        <is>
          <t>Number and Place Value</t>
        </is>
      </c>
      <c r="C24" s="13" t="inlineStr">
        <is>
          <t>Rounding to the Nearest 10, 100 and 1000 [PM1.23]</t>
        </is>
      </c>
      <c r="D24" s="12" t="inlineStr">
        <is>
          <t>This nugget has learning material and questions covering the topic of rounding to the nearest 10, 100 or 1000.</t>
        </is>
      </c>
      <c r="E24" s="12" t="inlineStr">
        <is>
          <t>4004ec5f-9f54-496d-9539-a6e674e477f8</t>
        </is>
      </c>
    </row>
    <row r="25" ht="45" customHeight="1">
      <c r="A25" s="12" t="inlineStr">
        <is>
          <t>Number and Place Value</t>
        </is>
      </c>
      <c r="B25" s="12" t="inlineStr">
        <is>
          <t>Number and Place Value</t>
        </is>
      </c>
      <c r="C25" s="13" t="inlineStr">
        <is>
          <t>Rounding to the Nearest 10,000 and 100,000 [PM1.28]</t>
        </is>
      </c>
      <c r="D25" s="12" t="inlineStr">
        <is>
          <t>This nugget has learning material and questions covering the topic of rounding to the nearest 10,000 and 100,000.</t>
        </is>
      </c>
      <c r="E25" s="12" t="inlineStr">
        <is>
          <t>d943faeb-1a1b-4324-ae0a-bd3f7b514f0e</t>
        </is>
      </c>
    </row>
    <row r="26" ht="45" customHeight="1">
      <c r="A26" s="12" t="inlineStr">
        <is>
          <t>Number and Place Value</t>
        </is>
      </c>
      <c r="B26" s="12" t="inlineStr">
        <is>
          <t>Number and Place Value</t>
        </is>
      </c>
      <c r="C26" s="13" t="inlineStr">
        <is>
          <t>Counting in Multiples of 25 [PM1.15]</t>
        </is>
      </c>
      <c r="D26" s="12" t="inlineStr">
        <is>
          <t>This nugget has learning material and questions covering the topic of counting in multiples of 25.</t>
        </is>
      </c>
      <c r="E26" s="12" t="inlineStr">
        <is>
          <t>b9561f73-9122-475e-8263-456bc71dfa28</t>
        </is>
      </c>
    </row>
    <row r="27" ht="45" customHeight="1">
      <c r="A27" s="12" t="inlineStr">
        <is>
          <t>Number and Place Value</t>
        </is>
      </c>
      <c r="B27" s="12" t="inlineStr">
        <is>
          <t>Number and Place Value</t>
        </is>
      </c>
      <c r="C27" s="13" t="inlineStr">
        <is>
          <t>Counting in Multiples of 50 [PM1.03]</t>
        </is>
      </c>
      <c r="D27" s="12" t="inlineStr">
        <is>
          <t>This nugget has learning material and questions covering the topic of counting in multiples of 50.</t>
        </is>
      </c>
      <c r="E27" s="12" t="inlineStr">
        <is>
          <t>3d38f71e-a596-4e8d-a22c-5cda41bb0a20</t>
        </is>
      </c>
    </row>
    <row r="28" ht="45" customHeight="1">
      <c r="A28" s="12" t="inlineStr">
        <is>
          <t>Number and Place Value</t>
        </is>
      </c>
      <c r="B28" s="12" t="inlineStr">
        <is>
          <t>Number and Place Value</t>
        </is>
      </c>
      <c r="C28" s="13" t="inlineStr">
        <is>
          <t>Counting in Multiples of 100 [PM1.04]</t>
        </is>
      </c>
      <c r="D28" s="12" t="inlineStr">
        <is>
          <t>This nugget has learning material and questions covering the topic of counting in multiples of 100.</t>
        </is>
      </c>
      <c r="E28" s="12" t="inlineStr">
        <is>
          <t>9e969548-09b6-42b7-9d10-c287a7a26046</t>
        </is>
      </c>
    </row>
    <row r="29" ht="45" customHeight="1">
      <c r="A29" s="12" t="inlineStr">
        <is>
          <t>Number and Place Value</t>
        </is>
      </c>
      <c r="B29" s="12" t="inlineStr">
        <is>
          <t>Number and Place Value</t>
        </is>
      </c>
      <c r="C29" s="13" t="inlineStr">
        <is>
          <t>Counting in Multiples of 1000 [PM1.16]</t>
        </is>
      </c>
      <c r="D29" s="12" t="inlineStr">
        <is>
          <t>This nugget has learning material and questions covering the topic of counting in multiples of 1000.</t>
        </is>
      </c>
      <c r="E29" s="12" t="inlineStr">
        <is>
          <t>5d4d231d-b1ac-40a4-9942-71f985273fb4</t>
        </is>
      </c>
    </row>
    <row r="30" ht="45" customHeight="1">
      <c r="A30" s="12" t="inlineStr">
        <is>
          <t>Addition and Subtraction</t>
        </is>
      </c>
      <c r="B30" s="12" t="inlineStr">
        <is>
          <t>Addition and Subtraction</t>
        </is>
      </c>
      <c r="C30" s="13" t="inlineStr">
        <is>
          <t>4-Digit: Column Addition (no Exchanging) [PM2.13]</t>
        </is>
      </c>
      <c r="D30" s="12" t="inlineStr">
        <is>
          <t>This nugget has learning material and questions covering the topic of column addition (no exchanging).</t>
        </is>
      </c>
      <c r="E30" s="12" t="inlineStr">
        <is>
          <t>cadcaf78-174e-4f45-afc9-3eec3135cd4a</t>
        </is>
      </c>
    </row>
    <row r="31" ht="45" customHeight="1">
      <c r="A31" s="12" t="inlineStr">
        <is>
          <t>Addition and Subtraction</t>
        </is>
      </c>
      <c r="B31" s="12" t="inlineStr">
        <is>
          <t>Addition and Subtraction</t>
        </is>
      </c>
      <c r="C31" s="13" t="inlineStr">
        <is>
          <t>4-Digit: Column Addition (with Exchanging) [PM2.14]</t>
        </is>
      </c>
      <c r="D31" s="12" t="inlineStr">
        <is>
          <t>This nugget has learning material and questions covering the topic of column addition (with exchanging).</t>
        </is>
      </c>
      <c r="E31" s="12" t="inlineStr">
        <is>
          <t>d4bbd959-cade-4fc1-be23-25c96aa538da</t>
        </is>
      </c>
    </row>
    <row r="32" ht="45" customHeight="1">
      <c r="A32" s="12" t="inlineStr">
        <is>
          <t>Addition and Subtraction</t>
        </is>
      </c>
      <c r="B32" s="12" t="inlineStr">
        <is>
          <t>Addition and Subtraction</t>
        </is>
      </c>
      <c r="C32" s="13" t="inlineStr">
        <is>
          <t>4-Digit: Column Subtraction (no Exchanging) [PM2.15]</t>
        </is>
      </c>
      <c r="D32" s="12" t="inlineStr">
        <is>
          <t>This nugget has learning material and questions covering the topic of column subtraction (no exchanging).</t>
        </is>
      </c>
      <c r="E32" s="12" t="inlineStr">
        <is>
          <t>88b20ec9-96b1-43e5-9115-86da2fdf4a05</t>
        </is>
      </c>
    </row>
    <row r="33" ht="45" customHeight="1">
      <c r="A33" s="12" t="inlineStr">
        <is>
          <t>Addition and Subtraction</t>
        </is>
      </c>
      <c r="B33" s="12" t="inlineStr">
        <is>
          <t>Addition and Subtraction</t>
        </is>
      </c>
      <c r="C33" s="13" t="inlineStr">
        <is>
          <t>4-Digit: Column Subtraction (with Exchanging) [PM2.16]</t>
        </is>
      </c>
      <c r="D33" s="12" t="inlineStr">
        <is>
          <t>This nugget has learning material and questions covering the topic of column subtraction (with exchanging).</t>
        </is>
      </c>
      <c r="E33" s="12" t="inlineStr">
        <is>
          <t>c76cb91a-03ef-4841-b891-adee4bd84821</t>
        </is>
      </c>
    </row>
    <row r="34" ht="45" customHeight="1">
      <c r="A34" s="12" t="inlineStr">
        <is>
          <t>Addition and Subtraction</t>
        </is>
      </c>
      <c r="B34" s="12" t="inlineStr">
        <is>
          <t>Addition and Subtraction</t>
        </is>
      </c>
      <c r="C34" s="13" t="inlineStr">
        <is>
          <t>4-Digit: Addition and Subtraction Practice 2 [PM2.17]</t>
        </is>
      </c>
      <c r="D34" s="12" t="inlineStr">
        <is>
          <t>This nugget has learning material and questions covering the topic of addition and subtraction practice 2.</t>
        </is>
      </c>
      <c r="E34" s="12" t="inlineStr">
        <is>
          <t>015b8a7b-9340-41f7-af0e-2b7f0a75ec07</t>
        </is>
      </c>
    </row>
    <row r="35" ht="45" customHeight="1">
      <c r="A35" s="12" t="inlineStr">
        <is>
          <t>Addition and Subtraction</t>
        </is>
      </c>
      <c r="B35" s="12" t="inlineStr">
        <is>
          <t>Addition and Subtraction</t>
        </is>
      </c>
      <c r="C35" s="13" t="inlineStr">
        <is>
          <t>Multistep Addition and Subtraction Problems [PM2.28]</t>
        </is>
      </c>
      <c r="D35" s="12" t="inlineStr">
        <is>
          <t>This nugget has learning material and questions covering the topic of multistep addition and subtraction problems.</t>
        </is>
      </c>
      <c r="E35" s="12" t="inlineStr">
        <is>
          <t>b742737b-4892-4750-ace3-859e5aa074f7</t>
        </is>
      </c>
    </row>
    <row r="36" ht="45" customHeight="1">
      <c r="A36" s="12" t="inlineStr">
        <is>
          <t>Addition and Subtraction</t>
        </is>
      </c>
      <c r="B36" s="12" t="inlineStr">
        <is>
          <t>Addition and Subtraction</t>
        </is>
      </c>
      <c r="C36" s="13" t="inlineStr">
        <is>
          <t>Solving Two-Step Problems [PM2.21]</t>
        </is>
      </c>
      <c r="D36" s="12" t="inlineStr">
        <is>
          <t>This nugget has learning material and questions covering the topic of solving two-step problems using addition and subtraction.</t>
        </is>
      </c>
      <c r="E36" s="12" t="inlineStr">
        <is>
          <t>6c04e55e-b4c3-411b-9c11-90f937855c1a</t>
        </is>
      </c>
    </row>
    <row r="37" ht="45" customHeight="1">
      <c r="A37" s="12" t="inlineStr">
        <is>
          <t>Addition and Subtraction</t>
        </is>
      </c>
      <c r="B37" s="12" t="inlineStr">
        <is>
          <t>Addition and Subtraction</t>
        </is>
      </c>
      <c r="C37" s="13" t="inlineStr">
        <is>
          <t>4+ Digit: Column Addition [PM2.22]</t>
        </is>
      </c>
      <c r="D37" s="12" t="inlineStr">
        <is>
          <t>This nugget has learning material and questions covering the topic of column addition with more than 4 digits.</t>
        </is>
      </c>
      <c r="E37" s="12" t="inlineStr">
        <is>
          <t>f28c133b-d772-4979-832e-f69254267b71</t>
        </is>
      </c>
    </row>
    <row r="38" ht="45" customHeight="1">
      <c r="A38" s="12" t="inlineStr">
        <is>
          <t>Addition and Subtraction</t>
        </is>
      </c>
      <c r="B38" s="12" t="inlineStr">
        <is>
          <t>Addition and Subtraction</t>
        </is>
      </c>
      <c r="C38" s="13" t="inlineStr">
        <is>
          <t>4+ Digit: Column Subtraction [PM2.23]</t>
        </is>
      </c>
      <c r="D38" s="12" t="inlineStr">
        <is>
          <t>This nugget has learning material and questions covering the topic of column subtraction with more than 4 digits.</t>
        </is>
      </c>
      <c r="E38" s="12" t="inlineStr">
        <is>
          <t>ba451ae6-e15a-44a8-a771-05caa0fc5bcd</t>
        </is>
      </c>
    </row>
    <row r="39" ht="45" customHeight="1">
      <c r="A39" s="12" t="inlineStr">
        <is>
          <t>Addition and Subtraction</t>
        </is>
      </c>
      <c r="B39" s="12" t="inlineStr">
        <is>
          <t>Addition and Subtraction</t>
        </is>
      </c>
      <c r="C39" s="13" t="inlineStr">
        <is>
          <t>Checking Answers Using the Inverse 1 [PM2.12]</t>
        </is>
      </c>
      <c r="D39" s="12" t="inlineStr">
        <is>
          <t>This nugget has learning material and questions covering the topic of checking answers using the inverse.</t>
        </is>
      </c>
      <c r="E39" s="12" t="inlineStr">
        <is>
          <t>db3b44bc-b431-4abf-9a9a-8fdfc4f168fc</t>
        </is>
      </c>
    </row>
    <row r="40" ht="45" customHeight="1">
      <c r="A40" s="12" t="inlineStr">
        <is>
          <t>Addition and Subtraction</t>
        </is>
      </c>
      <c r="B40" s="12" t="inlineStr">
        <is>
          <t>Addition and Subtraction</t>
        </is>
      </c>
      <c r="C40" s="13" t="inlineStr">
        <is>
          <t>Checking Answers Using the Inverse 2 [PM2.19]</t>
        </is>
      </c>
      <c r="D40" s="12" t="inlineStr">
        <is>
          <t>This nugget has learning material and questions covering the topic of using the inverse to check answers.</t>
        </is>
      </c>
      <c r="E40" s="12" t="inlineStr">
        <is>
          <t>3187b3ec-4526-4afd-b944-8147738ac525</t>
        </is>
      </c>
    </row>
    <row r="41" ht="45" customHeight="1">
      <c r="A41" s="12" t="inlineStr">
        <is>
          <t>Addition and Subtraction</t>
        </is>
      </c>
      <c r="B41" s="12" t="inlineStr">
        <is>
          <t>Addition and Subtraction</t>
        </is>
      </c>
      <c r="C41" s="13" t="inlineStr">
        <is>
          <t>Inverse Operations [PM2.29]</t>
        </is>
      </c>
      <c r="D41" s="12" t="inlineStr">
        <is>
          <t>This nugget has learning material and questions covering the topic of inverse operations.</t>
        </is>
      </c>
      <c r="E41" s="12" t="inlineStr">
        <is>
          <t>32440065-5dd4-4fb3-8eef-fcdf8ea218da</t>
        </is>
      </c>
    </row>
    <row r="42" ht="45" customHeight="1">
      <c r="A42" s="12" t="inlineStr">
        <is>
          <t>Addition and Subtraction</t>
        </is>
      </c>
      <c r="B42" s="12" t="inlineStr">
        <is>
          <t>Addition and Subtraction</t>
        </is>
      </c>
      <c r="C42" s="13" t="inlineStr">
        <is>
          <t>Mental Strategies for Addition 1 [PM2.24]</t>
        </is>
      </c>
      <c r="D42" s="12" t="inlineStr">
        <is>
          <t xml:space="preserve">This nugget has learning material and questions covering the topic of mental strategies for addition 1. </t>
        </is>
      </c>
      <c r="E42" s="12" t="inlineStr">
        <is>
          <t>15b75eb5-19eb-4232-805c-8dbd9feb6652</t>
        </is>
      </c>
    </row>
    <row r="43" ht="45" customHeight="1">
      <c r="A43" s="12" t="inlineStr">
        <is>
          <t>Addition and Subtraction</t>
        </is>
      </c>
      <c r="B43" s="12" t="inlineStr">
        <is>
          <t>Addition and Subtraction</t>
        </is>
      </c>
      <c r="C43" s="13" t="inlineStr">
        <is>
          <t>Mental Strategies for Addition 2 [PM2.25]</t>
        </is>
      </c>
      <c r="D43" s="12" t="inlineStr">
        <is>
          <t>This nugget has learning material and questions covering the topic of mental strategies for addition 2.</t>
        </is>
      </c>
      <c r="E43" s="12" t="inlineStr">
        <is>
          <t>3afd036d-5f16-40a4-92ac-233887415508</t>
        </is>
      </c>
    </row>
    <row r="44" ht="45" customHeight="1">
      <c r="A44" s="12" t="inlineStr">
        <is>
          <t>Addition and Subtraction</t>
        </is>
      </c>
      <c r="B44" s="12" t="inlineStr">
        <is>
          <t>Addition and Subtraction</t>
        </is>
      </c>
      <c r="C44" s="13" t="inlineStr">
        <is>
          <t>Mental Strategies for Subtraction 1 [PM2.26]</t>
        </is>
      </c>
      <c r="D44" s="12" t="inlineStr">
        <is>
          <t>This nugget has learning material and questions covering the topic of mental strategies for subtraction 1.</t>
        </is>
      </c>
      <c r="E44" s="12" t="inlineStr">
        <is>
          <t>f8993c44-868d-4b40-a505-7a9313429306</t>
        </is>
      </c>
    </row>
    <row r="45" ht="45" customHeight="1">
      <c r="A45" s="12" t="inlineStr">
        <is>
          <t>Addition and Subtraction</t>
        </is>
      </c>
      <c r="B45" s="12" t="inlineStr">
        <is>
          <t>Addition and Subtraction</t>
        </is>
      </c>
      <c r="C45" s="13" t="inlineStr">
        <is>
          <t>Mental Strategies for Subtraction 2 [PM2.27]</t>
        </is>
      </c>
      <c r="D45" s="12" t="inlineStr">
        <is>
          <t>This nugget has learning material and questions covering the topic of mental strategies for subtraction 2.</t>
        </is>
      </c>
      <c r="E45" s="12" t="inlineStr">
        <is>
          <t>ea76aa49-7a1f-407e-b240-97baec07982d</t>
        </is>
      </c>
    </row>
    <row r="46" ht="45" customHeight="1">
      <c r="A46" s="12" t="inlineStr">
        <is>
          <t>Times Table and Division Facts</t>
        </is>
      </c>
      <c r="B46" s="12" t="inlineStr">
        <is>
          <t>Times Table and Division Facts</t>
        </is>
      </c>
      <c r="C46" s="13" t="inlineStr">
        <is>
          <t>Multiplying by 2 [PM10.05]</t>
        </is>
      </c>
      <c r="D46" s="12" t="inlineStr">
        <is>
          <t>This nugget has learning material and questions covering the topic of multiplying by 2.</t>
        </is>
      </c>
      <c r="E46" s="12" t="inlineStr">
        <is>
          <t>9a532771-c714-45bb-a91e-f1eca99ee5cf</t>
        </is>
      </c>
    </row>
    <row r="47" ht="45" customHeight="1">
      <c r="A47" s="12" t="inlineStr">
        <is>
          <t>Times Table and Division Facts</t>
        </is>
      </c>
      <c r="B47" s="12" t="inlineStr">
        <is>
          <t>Times Table and Division Facts</t>
        </is>
      </c>
      <c r="C47" s="13" t="inlineStr">
        <is>
          <t>Multiplying by 5 [PM10.06]</t>
        </is>
      </c>
      <c r="D47" s="12" t="inlineStr">
        <is>
          <t>This nugget has learning material and questions covering the topic of multiplying by 5.</t>
        </is>
      </c>
      <c r="E47" s="12" t="inlineStr">
        <is>
          <t>6ea5214c-e0d5-47ec-8499-9c27fcf95505</t>
        </is>
      </c>
    </row>
    <row r="48" ht="45" customHeight="1">
      <c r="A48" s="12" t="inlineStr">
        <is>
          <t>Times Table and Division Facts</t>
        </is>
      </c>
      <c r="B48" s="12" t="inlineStr">
        <is>
          <t>Times Table and Division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Times Table and Division Facts</t>
        </is>
      </c>
      <c r="B49" s="12" t="inlineStr">
        <is>
          <t>Times Table and Division Facts</t>
        </is>
      </c>
      <c r="C49" s="13" t="inlineStr">
        <is>
          <t>Mixed Multiplication 1 (2s,5s &amp; 10s) [PM3.66]</t>
        </is>
      </c>
      <c r="D49" s="12" t="inlineStr">
        <is>
          <t>This nugget has learning material and questions covering the topic of mixed multiplication (2s, 5s &amp; 10s).</t>
        </is>
      </c>
      <c r="E49" s="12" t="inlineStr">
        <is>
          <t>80dbcad9-fa63-492b-a3f8-adb4c3574d5a</t>
        </is>
      </c>
    </row>
    <row r="50" ht="45" customHeight="1">
      <c r="A50" s="12" t="inlineStr">
        <is>
          <t>Times Table and Division Facts</t>
        </is>
      </c>
      <c r="B50" s="12" t="inlineStr">
        <is>
          <t>Times Table and Division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Times Table and Division Facts</t>
        </is>
      </c>
      <c r="B51" s="12" t="inlineStr">
        <is>
          <t>Times Table and Division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Times Table and Division Facts</t>
        </is>
      </c>
      <c r="B52" s="12" t="inlineStr">
        <is>
          <t>Times Table and Division Facts</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Times Table and Division Facts</t>
        </is>
      </c>
      <c r="B53" s="12" t="inlineStr">
        <is>
          <t>Times Table and Division Facts</t>
        </is>
      </c>
      <c r="C53" s="13" t="inlineStr">
        <is>
          <t>Mixed Multiplication 2 (3s, 4s &amp; 8s) [PM3.04]</t>
        </is>
      </c>
      <c r="D53" s="12" t="inlineStr">
        <is>
          <t>This nugget has learning material and questions covering the topic of multiplication (within the times tabes). Multiplying by 2, 5, 3, 4 and 8.</t>
        </is>
      </c>
      <c r="E53" s="12" t="inlineStr">
        <is>
          <t>5df1bfa6-9679-419d-8efc-891073d2e15e</t>
        </is>
      </c>
    </row>
    <row r="54" ht="45" customHeight="1">
      <c r="A54" s="12" t="inlineStr">
        <is>
          <t>Times Table and Division Facts</t>
        </is>
      </c>
      <c r="B54" s="12" t="inlineStr">
        <is>
          <t>Times Table and Division Facts</t>
        </is>
      </c>
      <c r="C54" s="13" t="inlineStr">
        <is>
          <t>Multiplying by 6 [PM3.17]</t>
        </is>
      </c>
      <c r="D54" s="12" t="inlineStr">
        <is>
          <t>This nugget has learning material and questions covering the topic of multiplying by 6.</t>
        </is>
      </c>
      <c r="E54" s="12" t="inlineStr">
        <is>
          <t>2868d94e-a897-4944-9c93-c7d7debe293d</t>
        </is>
      </c>
    </row>
    <row r="55" ht="45" customHeight="1">
      <c r="A55" s="12" t="inlineStr">
        <is>
          <t>Times Table and Division Facts</t>
        </is>
      </c>
      <c r="B55" s="12" t="inlineStr">
        <is>
          <t>Times Table and Division Facts</t>
        </is>
      </c>
      <c r="C55" s="13" t="inlineStr">
        <is>
          <t>Multiplying by 7 [PM3.18]</t>
        </is>
      </c>
      <c r="D55" s="12" t="inlineStr">
        <is>
          <t>This nugget has learning material and questions covering the topic of multiplying by 7.</t>
        </is>
      </c>
      <c r="E55" s="12" t="inlineStr">
        <is>
          <t>b3c1dada-305e-4652-a23e-5d4c2bf39c85</t>
        </is>
      </c>
    </row>
    <row r="56" ht="45" customHeight="1">
      <c r="A56" s="12" t="inlineStr">
        <is>
          <t>Times Table and Division Facts</t>
        </is>
      </c>
      <c r="B56" s="12" t="inlineStr">
        <is>
          <t>Times Table and Division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Times Table and Division Facts</t>
        </is>
      </c>
      <c r="B57" s="12" t="inlineStr">
        <is>
          <t>Times Table and Division Facts</t>
        </is>
      </c>
      <c r="C57" s="13" t="inlineStr">
        <is>
          <t>Multiplying by 11 [PM3.20]</t>
        </is>
      </c>
      <c r="D57" s="12" t="inlineStr">
        <is>
          <t>This nugget has learning material and questions covering the topic of multiplying by 11.</t>
        </is>
      </c>
      <c r="E57" s="12" t="inlineStr">
        <is>
          <t>88e159e0-f6e8-403d-8afa-1a2b6c13ba33</t>
        </is>
      </c>
    </row>
    <row r="58" ht="45" customHeight="1">
      <c r="A58" s="12" t="inlineStr">
        <is>
          <t>Times Table and Division Facts</t>
        </is>
      </c>
      <c r="B58" s="12" t="inlineStr">
        <is>
          <t>Times Table and Division Facts</t>
        </is>
      </c>
      <c r="C58" s="13" t="inlineStr">
        <is>
          <t>Multiplying by 12 [PM3.21]</t>
        </is>
      </c>
      <c r="D58" s="12" t="inlineStr">
        <is>
          <t>This nugget has learning material and questions covering the topic of multiplying by 12.</t>
        </is>
      </c>
      <c r="E58" s="12" t="inlineStr">
        <is>
          <t>1da98b82-6131-40fe-b4aa-19d9843c3a51</t>
        </is>
      </c>
    </row>
    <row r="59" ht="45" customHeight="1">
      <c r="A59" s="12" t="inlineStr">
        <is>
          <t>Times Table and Division Facts</t>
        </is>
      </c>
      <c r="B59" s="12" t="inlineStr">
        <is>
          <t>Times Table and Division Facts</t>
        </is>
      </c>
      <c r="C59" s="13" t="inlineStr">
        <is>
          <t>Mixed Multiplication (Within the Times Tables) [PM3.22]</t>
        </is>
      </c>
      <c r="D59" s="12" t="inlineStr">
        <is>
          <t>This nugget has learning material and questions covering the topic of multiplication within the times tables.</t>
        </is>
      </c>
      <c r="E59" s="12" t="inlineStr">
        <is>
          <t>c81c0c61-5730-4bf3-8c37-a4096455d114</t>
        </is>
      </c>
    </row>
    <row r="60" ht="45" customHeight="1">
      <c r="A60" s="12" t="inlineStr">
        <is>
          <t>Times Table and Division Facts</t>
        </is>
      </c>
      <c r="B60" s="12" t="inlineStr">
        <is>
          <t>Times Table and Division Facts</t>
        </is>
      </c>
      <c r="C60" s="13" t="inlineStr">
        <is>
          <t>Dividing by 2 [PM10.08]</t>
        </is>
      </c>
      <c r="D60" s="12" t="inlineStr">
        <is>
          <t>This nugget has learning material and questions covering the topic of dividing by 2.</t>
        </is>
      </c>
      <c r="E60" s="12" t="inlineStr">
        <is>
          <t>b9f7c86d-45e6-4eae-bb3b-1312164bccf7</t>
        </is>
      </c>
    </row>
    <row r="61" ht="45" customHeight="1">
      <c r="A61" s="12" t="inlineStr">
        <is>
          <t>Times Table and Division Facts</t>
        </is>
      </c>
      <c r="B61" s="12" t="inlineStr">
        <is>
          <t>Times Table and Division Facts</t>
        </is>
      </c>
      <c r="C61" s="13" t="inlineStr">
        <is>
          <t>Dividing by 5 [PM10.09]</t>
        </is>
      </c>
      <c r="D61" s="12" t="inlineStr">
        <is>
          <t>This nugget has learning material and questions covering the topic of dividing by 5.</t>
        </is>
      </c>
      <c r="E61" s="12" t="inlineStr">
        <is>
          <t>a957ba6f-1745-4db4-acb0-919017082676</t>
        </is>
      </c>
    </row>
    <row r="62" ht="45" customHeight="1">
      <c r="A62" s="12" t="inlineStr">
        <is>
          <t>Times Table and Division Facts</t>
        </is>
      </c>
      <c r="B62" s="12" t="inlineStr">
        <is>
          <t>Times Table and Division Facts</t>
        </is>
      </c>
      <c r="C62" s="13" t="inlineStr">
        <is>
          <t>Dividing by 10 [PM10.10]</t>
        </is>
      </c>
      <c r="D62" s="12" t="inlineStr">
        <is>
          <t>This nugget has learning material and questions covering the topic of dividing by 10.</t>
        </is>
      </c>
      <c r="E62" s="12" t="inlineStr">
        <is>
          <t>e964f50f-2b9d-4ec8-a211-d13c63b1c918</t>
        </is>
      </c>
    </row>
    <row r="63" ht="45" customHeight="1">
      <c r="A63" s="12" t="inlineStr">
        <is>
          <t>Times Table and Division Facts</t>
        </is>
      </c>
      <c r="B63" s="12" t="inlineStr">
        <is>
          <t>Times Table and Division Facts</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Times Table and Division Facts</t>
        </is>
      </c>
      <c r="B64" s="12" t="inlineStr">
        <is>
          <t>Times Table and Division Facts</t>
        </is>
      </c>
      <c r="C64" s="13" t="inlineStr">
        <is>
          <t>Dividing by 3 [PM3.05]</t>
        </is>
      </c>
      <c r="D64" s="12" t="inlineStr">
        <is>
          <t>This nugget has learning material and questions covering the topic of dividing by 3.</t>
        </is>
      </c>
      <c r="E64" s="12" t="inlineStr">
        <is>
          <t>8f1468f7-89c1-46b4-9311-f5f245fe096b</t>
        </is>
      </c>
    </row>
    <row r="65" ht="45" customHeight="1">
      <c r="A65" s="12" t="inlineStr">
        <is>
          <t>Times Table and Division Facts</t>
        </is>
      </c>
      <c r="B65" s="12" t="inlineStr">
        <is>
          <t>Times Table and Division Facts</t>
        </is>
      </c>
      <c r="C65" s="13" t="inlineStr">
        <is>
          <t>Dividing by 4 [PM3.06]</t>
        </is>
      </c>
      <c r="D65" s="12" t="inlineStr">
        <is>
          <t>This nugget has learning material and questions covering the topic of dividing by 4.</t>
        </is>
      </c>
      <c r="E65" s="12" t="inlineStr">
        <is>
          <t>702063e1-8178-43bf-b6fb-35da3f726a7e</t>
        </is>
      </c>
    </row>
    <row r="66" ht="45" customHeight="1">
      <c r="A66" s="12" t="inlineStr">
        <is>
          <t>Times Table and Division Facts</t>
        </is>
      </c>
      <c r="B66" s="12" t="inlineStr">
        <is>
          <t>Times Table and Division Facts</t>
        </is>
      </c>
      <c r="C66" s="13" t="inlineStr">
        <is>
          <t>Dividing by 8 [PM3.07]</t>
        </is>
      </c>
      <c r="D66" s="12" t="inlineStr">
        <is>
          <t>This nugget has learning material and questions covering the topic of dividing by 8.</t>
        </is>
      </c>
      <c r="E66" s="12" t="inlineStr">
        <is>
          <t>b6166657-be20-47a8-9b44-47f089df54db</t>
        </is>
      </c>
    </row>
    <row r="67" ht="45" customHeight="1">
      <c r="A67" s="12" t="inlineStr">
        <is>
          <t>Times Table and Division Facts</t>
        </is>
      </c>
      <c r="B67" s="12" t="inlineStr">
        <is>
          <t>Times Table and Division Facts</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Times Table and Division Facts</t>
        </is>
      </c>
      <c r="B68" s="12" t="inlineStr">
        <is>
          <t>Times Table and Division Facts</t>
        </is>
      </c>
      <c r="C68" s="13" t="inlineStr">
        <is>
          <t>Dividing by 6 [PM3.23]</t>
        </is>
      </c>
      <c r="D68" s="12" t="inlineStr">
        <is>
          <t>This nugget has learning material and questions covering the topic of dividing by 6.</t>
        </is>
      </c>
      <c r="E68" s="12" t="inlineStr">
        <is>
          <t>95004432-6f88-4168-b786-a0c2b5833f69</t>
        </is>
      </c>
    </row>
    <row r="69" ht="45" customHeight="1">
      <c r="A69" s="12" t="inlineStr">
        <is>
          <t>Times Table and Division Facts</t>
        </is>
      </c>
      <c r="B69" s="12" t="inlineStr">
        <is>
          <t>Times Table and Division Facts</t>
        </is>
      </c>
      <c r="C69" s="13" t="inlineStr">
        <is>
          <t>Dividing by 7 [PM3.24]</t>
        </is>
      </c>
      <c r="D69" s="12" t="inlineStr">
        <is>
          <t>This nugget has learning material and questions covering the topic of dividing by 7.</t>
        </is>
      </c>
      <c r="E69" s="12" t="inlineStr">
        <is>
          <t>4b2903d2-89f4-47a5-ba6e-adf059ed8694</t>
        </is>
      </c>
    </row>
    <row r="70" ht="45" customHeight="1">
      <c r="A70" s="12" t="inlineStr">
        <is>
          <t>Times Table and Division Facts</t>
        </is>
      </c>
      <c r="B70" s="12" t="inlineStr">
        <is>
          <t>Times Table and Division Facts</t>
        </is>
      </c>
      <c r="C70" s="13" t="inlineStr">
        <is>
          <t>Dividing by 9 [PM3.25]</t>
        </is>
      </c>
      <c r="D70" s="12" t="inlineStr">
        <is>
          <t>This nugget has learning material and questions covering the topic of dividing by 9.</t>
        </is>
      </c>
      <c r="E70" s="12" t="inlineStr">
        <is>
          <t>46559a42-bc63-4518-a1a6-f50aba8e7fce</t>
        </is>
      </c>
    </row>
    <row r="71" ht="45" customHeight="1">
      <c r="A71" s="12" t="inlineStr">
        <is>
          <t>Times Table and Division Facts</t>
        </is>
      </c>
      <c r="B71" s="12" t="inlineStr">
        <is>
          <t>Times Table and Division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Times Table and Division Facts</t>
        </is>
      </c>
      <c r="B72" s="12" t="inlineStr">
        <is>
          <t>Times Table and Division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Times Table and Division Facts</t>
        </is>
      </c>
      <c r="B73" s="12" t="inlineStr">
        <is>
          <t>Times Table and Division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Multiplication and Division</t>
        </is>
      </c>
      <c r="B74" s="12" t="inlineStr">
        <is>
          <t>Multiplication and Division</t>
        </is>
      </c>
      <c r="C74" s="13" t="inlineStr">
        <is>
          <t>Odd and Even Numbers [PM3.62]</t>
        </is>
      </c>
      <c r="D74" s="12" t="inlineStr">
        <is>
          <t>This nugget has learning material and questions covering the topic of Odd and Even Numbers.</t>
        </is>
      </c>
      <c r="E74" s="12" t="inlineStr">
        <is>
          <t>e14fddf4-bad9-48d1-ae65-b8ff273c9611</t>
        </is>
      </c>
    </row>
    <row r="75" ht="45" customHeight="1">
      <c r="A75" s="12" t="inlineStr">
        <is>
          <t>Multiplication and Division</t>
        </is>
      </c>
      <c r="B75" s="12" t="inlineStr">
        <is>
          <t>Multiplication and Division</t>
        </is>
      </c>
      <c r="C75" s="13" t="inlineStr">
        <is>
          <t>Factor Pairs [PM3.30]</t>
        </is>
      </c>
      <c r="D75" s="12" t="inlineStr">
        <is>
          <t>This nugget has learning material and questions covering the topic of factor pairs.</t>
        </is>
      </c>
      <c r="E75" s="12" t="inlineStr">
        <is>
          <t>3842ed47-0a1f-4651-85ed-84d690ac1acc</t>
        </is>
      </c>
    </row>
    <row r="76" ht="45" customHeight="1">
      <c r="A76" s="12" t="inlineStr">
        <is>
          <t>Multiplication and Division</t>
        </is>
      </c>
      <c r="B76" s="12" t="inlineStr">
        <is>
          <t>Multiplication and Division</t>
        </is>
      </c>
      <c r="C76" s="13" t="inlineStr">
        <is>
          <t>Prime Numbers [PM3.41]</t>
        </is>
      </c>
      <c r="D76" s="12" t="inlineStr">
        <is>
          <t xml:space="preserve">This nugget has learning material and questions covering the topic of prime numbers. </t>
        </is>
      </c>
      <c r="E76" s="12" t="inlineStr">
        <is>
          <t>5ab47f24-a7c5-4d8a-adbb-96e1c6a7e478</t>
        </is>
      </c>
    </row>
    <row r="77" ht="45" customHeight="1">
      <c r="A77" s="12" t="inlineStr">
        <is>
          <t>Multiplication and Division</t>
        </is>
      </c>
      <c r="B77" s="12" t="inlineStr">
        <is>
          <t>Multiplication and Division</t>
        </is>
      </c>
      <c r="C77" s="13" t="inlineStr">
        <is>
          <t>Prime Factors [PM3.42]</t>
        </is>
      </c>
      <c r="D77" s="12" t="inlineStr">
        <is>
          <t xml:space="preserve">This nugget has learning material and questions covering the topic of prime factors. </t>
        </is>
      </c>
      <c r="E77" s="12" t="inlineStr">
        <is>
          <t>b85e4519-3fbd-415d-b486-8c5af2e9604d</t>
        </is>
      </c>
    </row>
    <row r="78" ht="45" customHeight="1">
      <c r="A78" s="12" t="inlineStr">
        <is>
          <t>Multiplication and Division</t>
        </is>
      </c>
      <c r="B78" s="12" t="inlineStr">
        <is>
          <t>Multiplication and Division</t>
        </is>
      </c>
      <c r="C78" s="13" t="inlineStr">
        <is>
          <t>Multiplying Multiples of 10 [PM3.09]</t>
        </is>
      </c>
      <c r="D78" s="12" t="inlineStr">
        <is>
          <t>This nugget has learning material and questions covering the topic of multiplying multiples of 10.</t>
        </is>
      </c>
      <c r="E78" s="12" t="inlineStr">
        <is>
          <t>e798c2b9-7313-4902-a5ab-1514f9e3e96e</t>
        </is>
      </c>
    </row>
    <row r="79" ht="45" customHeight="1">
      <c r="A79" s="12" t="inlineStr">
        <is>
          <t>Multiplication and Division</t>
        </is>
      </c>
      <c r="B79" s="12" t="inlineStr">
        <is>
          <t>Multiplication and Division</t>
        </is>
      </c>
      <c r="C79" s="13" t="inlineStr">
        <is>
          <t>Multiplying Using Partitioning [PM3.10]</t>
        </is>
      </c>
      <c r="D79" s="12" t="inlineStr">
        <is>
          <t xml:space="preserve">This nugget has learning material and questions covering the topic of multiplying using partitioning. </t>
        </is>
      </c>
      <c r="E79" s="12" t="inlineStr">
        <is>
          <t>499b48dd-f647-482b-bd8c-73ed213261d2</t>
        </is>
      </c>
    </row>
    <row r="80" ht="45" customHeight="1">
      <c r="A80" s="12" t="inlineStr">
        <is>
          <t>Multiplication and Division</t>
        </is>
      </c>
      <c r="B80" s="12" t="inlineStr">
        <is>
          <t>Multiplication and Division</t>
        </is>
      </c>
      <c r="C80" s="13" t="inlineStr">
        <is>
          <t>2-Digit: Multiplying Using the Grid Method [PM3.11]</t>
        </is>
      </c>
      <c r="D80" s="12" t="inlineStr">
        <is>
          <t>This nugget has learning material and questions covering the topic of multiplying using the grid method.</t>
        </is>
      </c>
      <c r="E80" s="12" t="inlineStr">
        <is>
          <t>b07a5c12-27e4-489d-be4f-11ef0339a3c6</t>
        </is>
      </c>
    </row>
    <row r="81" ht="45" customHeight="1">
      <c r="A81" s="12" t="inlineStr">
        <is>
          <t>Multiplication and Division</t>
        </is>
      </c>
      <c r="B81" s="12" t="inlineStr">
        <is>
          <t>Multiplication and Division</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Multiplication and Division</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Multiplication and Division</t>
        </is>
      </c>
      <c r="B83" s="12" t="inlineStr">
        <is>
          <t>Multiplication and Division</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Multiplication and Division</t>
        </is>
      </c>
      <c r="B84" s="12" t="inlineStr">
        <is>
          <t>Multiplication and Division</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Multiplication and Division</t>
        </is>
      </c>
      <c r="B85" s="12" t="inlineStr">
        <is>
          <t>Multiplication and Division</t>
        </is>
      </c>
      <c r="C85" s="13" t="inlineStr">
        <is>
          <t>3/4-Digit: Multiplying by 2-Digits [PM3.52]</t>
        </is>
      </c>
      <c r="D85" s="12" t="inlineStr">
        <is>
          <t>This nugget has learning material and questions covering the topic of multiplying 3 and 4 digit numbers bu 2 digit numbers.</t>
        </is>
      </c>
      <c r="E85" s="12" t="inlineStr">
        <is>
          <t>001e4798-4a8e-450a-adc9-cd1260d5e5a9</t>
        </is>
      </c>
    </row>
    <row r="86" ht="45" customHeight="1">
      <c r="A86" s="12" t="inlineStr">
        <is>
          <t>Multiplication and Division</t>
        </is>
      </c>
      <c r="B86" s="12" t="inlineStr">
        <is>
          <t>Multiplication and Division</t>
        </is>
      </c>
      <c r="C86" s="13" t="inlineStr">
        <is>
          <t>2/3-Digit: Dividing Using Partitioning (no Remainders) [PM3.35]</t>
        </is>
      </c>
      <c r="D86" s="12" t="inlineStr">
        <is>
          <t>This nugget has learning material and questions covering the topic of division (using the partitioning method with no remainders).</t>
        </is>
      </c>
      <c r="E86" s="12" t="inlineStr">
        <is>
          <t>afd953c7-895c-4641-9773-33c3a4bd9a2e</t>
        </is>
      </c>
    </row>
    <row r="87" ht="45" customHeight="1">
      <c r="A87" s="12" t="inlineStr">
        <is>
          <t>Multiplication and Division</t>
        </is>
      </c>
      <c r="B87" s="12" t="inlineStr">
        <is>
          <t>Multiplication and Division</t>
        </is>
      </c>
      <c r="C87" s="13" t="inlineStr">
        <is>
          <t>2/3-Digit: Dividing Using Partitioning (with Remainders) [PM3.36]</t>
        </is>
      </c>
      <c r="D87" s="12" t="inlineStr">
        <is>
          <t>This nugget has learning material and questions covering the topic of division (using the partitioning method with remainders).</t>
        </is>
      </c>
      <c r="E87" s="12" t="inlineStr">
        <is>
          <t>82b9952f-6037-42e2-bb56-2443f11615b6</t>
        </is>
      </c>
    </row>
    <row r="88" ht="45" customHeight="1">
      <c r="A88" s="12" t="inlineStr">
        <is>
          <t>Multiplication and Division</t>
        </is>
      </c>
      <c r="B88" s="12" t="inlineStr">
        <is>
          <t>Multiplication and Division</t>
        </is>
      </c>
      <c r="C88" s="13" t="inlineStr">
        <is>
          <t>2/3-Digit: Dividing Using Written Methods [PM3.37]</t>
        </is>
      </c>
      <c r="D88" s="12" t="inlineStr">
        <is>
          <t>This nugget has learning material and questions covering the topic of division using written methods.</t>
        </is>
      </c>
      <c r="E88" s="12" t="inlineStr">
        <is>
          <t>bd5607d4-253e-46ce-88bc-0a3a22aa6716</t>
        </is>
      </c>
    </row>
    <row r="89" ht="45" customHeight="1">
      <c r="A89" s="12" t="inlineStr">
        <is>
          <t>Multiplication and Division</t>
        </is>
      </c>
      <c r="B89" s="12" t="inlineStr">
        <is>
          <t>Multiplication and Division</t>
        </is>
      </c>
      <c r="C89" s="13" t="inlineStr">
        <is>
          <t>3/4-Digit: Dividing by 1-Digit Numbers Using Short Division (without Remainders) [PM3.53]</t>
        </is>
      </c>
      <c r="D89" s="12" t="inlineStr">
        <is>
          <t>This nugget has learning material and questions covering the topic of dividing up to 4 digit numbers by 1 digit numbers using short division (without remainders).</t>
        </is>
      </c>
      <c r="E89" s="12" t="inlineStr">
        <is>
          <t>d98a3703-6d0d-4257-a2c1-f26252ef00cb</t>
        </is>
      </c>
    </row>
    <row r="90" ht="45" customHeight="1">
      <c r="A90" s="12" t="inlineStr">
        <is>
          <t>Multiplication and Division</t>
        </is>
      </c>
      <c r="B90" s="12" t="inlineStr">
        <is>
          <t>Multiplication and Division</t>
        </is>
      </c>
      <c r="C90" s="13" t="inlineStr">
        <is>
          <t>3/4-Digit: Dividing by 1-Digit Numbers Using Short Division (with Remainders) [PM3.54]</t>
        </is>
      </c>
      <c r="D90" s="12" t="inlineStr">
        <is>
          <t>This nugget has learning material and questions covering the topic of dividing up to 4 digit numbers by 1 digit numbers using short division (with remainders).</t>
        </is>
      </c>
      <c r="E90" s="12" t="inlineStr">
        <is>
          <t>410089c6-ae64-411f-8d8b-2fc5031c5fce</t>
        </is>
      </c>
    </row>
    <row r="91" ht="45" customHeight="1">
      <c r="A91" s="12" t="inlineStr">
        <is>
          <t>Multiplication and Division</t>
        </is>
      </c>
      <c r="B91" s="12" t="inlineStr">
        <is>
          <t>Multiplication and Division</t>
        </is>
      </c>
      <c r="C91" s="13" t="inlineStr">
        <is>
          <t>Dividing by 2 Digit Numbers Using Short Division [PM3.56]</t>
        </is>
      </c>
      <c r="D91" s="12" t="inlineStr">
        <is>
          <t>This nugget has learning material and questions covering the topic of dividing by 2 digit numbers using short division.</t>
        </is>
      </c>
      <c r="E91" s="12" t="inlineStr">
        <is>
          <t>776565c4-604e-409e-8808-402b8277b678</t>
        </is>
      </c>
    </row>
    <row r="92" ht="45" customHeight="1">
      <c r="A92" s="12" t="inlineStr">
        <is>
          <t>Multiplication and Division</t>
        </is>
      </c>
      <c r="B92" s="12" t="inlineStr">
        <is>
          <t>Multiplication and Division</t>
        </is>
      </c>
      <c r="C92" s="13" t="inlineStr">
        <is>
          <t>Long Division 1 (Dividing by a Single Digit Number) [PM3.57]</t>
        </is>
      </c>
      <c r="D92" s="12" t="inlineStr">
        <is>
          <t>This nugget has learning material and questions covering the topic of long division 1 (dividing by a single digit number).</t>
        </is>
      </c>
      <c r="E92" s="12" t="inlineStr">
        <is>
          <t>659b7f84-e003-4f8d-a519-8df0d0ea800c</t>
        </is>
      </c>
    </row>
    <row r="93" ht="45" customHeight="1">
      <c r="A93" s="12" t="inlineStr">
        <is>
          <t>Multiplication and Division</t>
        </is>
      </c>
      <c r="B93" s="12" t="inlineStr">
        <is>
          <t>Multiplication and Division</t>
        </is>
      </c>
      <c r="C93" s="13" t="inlineStr">
        <is>
          <t>Long Division 2 (Dividing by a 2 Digit Number) [PM3.58]</t>
        </is>
      </c>
      <c r="D93" s="12" t="inlineStr">
        <is>
          <t>This nugget has learning material and questions covering the topic of long division 2 (dividing by a 2 digit number).</t>
        </is>
      </c>
      <c r="E93" s="12" t="inlineStr">
        <is>
          <t>3589d04b-c40b-41f5-b4f1-7707ec99c7be</t>
        </is>
      </c>
    </row>
    <row r="94" ht="45" customHeight="1">
      <c r="A94" s="12" t="inlineStr">
        <is>
          <t>Multiplication and Division</t>
        </is>
      </c>
      <c r="B94" s="12" t="inlineStr">
        <is>
          <t>Multiplication and Division</t>
        </is>
      </c>
      <c r="C94" s="13" t="inlineStr">
        <is>
          <t>Division by Chunking [PM3.59]</t>
        </is>
      </c>
      <c r="D94" s="12" t="inlineStr">
        <is>
          <t>This nugget has learning material and questions covering the topic of division by chunking.</t>
        </is>
      </c>
      <c r="E94" s="12" t="inlineStr">
        <is>
          <t>13c8d893-ac80-4ba8-a052-77c4b2fe6bbf</t>
        </is>
      </c>
    </row>
    <row r="95" ht="45" customHeight="1">
      <c r="A95" s="12" t="inlineStr">
        <is>
          <t>Multiplication and Division</t>
        </is>
      </c>
      <c r="B95" s="12" t="inlineStr">
        <is>
          <t>Multiplication and Division</t>
        </is>
      </c>
      <c r="C95" s="13" t="inlineStr">
        <is>
          <t>Mental Strategies for Multiplication 1 [PM3.47]</t>
        </is>
      </c>
      <c r="D95" s="12" t="inlineStr">
        <is>
          <t>This nugget has learning material and questions covering the topic of mental strategies for multiplication 1.</t>
        </is>
      </c>
      <c r="E95" s="12" t="inlineStr">
        <is>
          <t>04a20462-802d-48b8-b1ab-537b8365a7d7</t>
        </is>
      </c>
    </row>
    <row r="96" ht="45" customHeight="1">
      <c r="A96" s="12" t="inlineStr">
        <is>
          <t>Multiplication and Division</t>
        </is>
      </c>
      <c r="B96" s="12" t="inlineStr">
        <is>
          <t>Multiplication and Division</t>
        </is>
      </c>
      <c r="C96" s="13" t="inlineStr">
        <is>
          <t>Mental Strategies for Multiplication 2 [PM3.48]</t>
        </is>
      </c>
      <c r="D96" s="12" t="inlineStr">
        <is>
          <t>This nugget has learning material and questions covering the topic of mental strategies for multiplication 2.</t>
        </is>
      </c>
      <c r="E96" s="12" t="inlineStr">
        <is>
          <t>4da75f1a-bb53-44c4-82e6-29223a86b588</t>
        </is>
      </c>
    </row>
    <row r="97" ht="45" customHeight="1">
      <c r="A97" s="12" t="inlineStr">
        <is>
          <t>Multiplication and Division</t>
        </is>
      </c>
      <c r="B97" s="12" t="inlineStr">
        <is>
          <t>Multiplication and Division</t>
        </is>
      </c>
      <c r="C97" s="13" t="inlineStr">
        <is>
          <t>Mental Strategies for Division [PM3.49]</t>
        </is>
      </c>
      <c r="D97" s="12" t="inlineStr">
        <is>
          <t>This nugget has learning material and questions covering the topic of mental strategies for division.</t>
        </is>
      </c>
      <c r="E97" s="12" t="inlineStr">
        <is>
          <t>4cd33369-776f-4e80-8683-ad26e178970c</t>
        </is>
      </c>
    </row>
    <row r="98" ht="45" customHeight="1">
      <c r="A98" s="12" t="inlineStr">
        <is>
          <t>Mixed Operations</t>
        </is>
      </c>
      <c r="B98" s="12" t="inlineStr">
        <is>
          <t>Mixed Operations</t>
        </is>
      </c>
      <c r="C98" s="13" t="inlineStr">
        <is>
          <t>Sequences [PM18.01]</t>
        </is>
      </c>
      <c r="D98" s="12" t="inlineStr">
        <is>
          <t>
</t>
        </is>
      </c>
      <c r="E98" s="12" t="inlineStr">
        <is>
          <t>af121249-7f76-4942-99f8-8beba858d0de</t>
        </is>
      </c>
    </row>
    <row r="99" ht="45" customHeight="1">
      <c r="A99" s="12" t="inlineStr">
        <is>
          <t>Mixed Operations</t>
        </is>
      </c>
      <c r="B99" s="12" t="inlineStr">
        <is>
          <t>Mixed Operations</t>
        </is>
      </c>
      <c r="C99" s="13" t="inlineStr">
        <is>
          <t>Function Machines [PM18.02]</t>
        </is>
      </c>
      <c r="D99" s="12" t="inlineStr">
        <is>
          <t>This nugget has learning material and questions covering the topic of function machines.</t>
        </is>
      </c>
      <c r="E99" s="12" t="inlineStr">
        <is>
          <t>67e7d553-fe31-4995-8dce-e35b77ac3921</t>
        </is>
      </c>
    </row>
    <row r="100" ht="45" customHeight="1">
      <c r="A100" s="12" t="inlineStr">
        <is>
          <t>Fractions</t>
        </is>
      </c>
      <c r="B100" s="12" t="inlineStr">
        <is>
          <t>Fractions</t>
        </is>
      </c>
      <c r="C100" s="13" t="inlineStr">
        <is>
          <t>Identifying Fractions [PM4.01]</t>
        </is>
      </c>
      <c r="D100" s="12" t="inlineStr">
        <is>
          <t>This nugget has learning material and questions covering the topic of identifying fractions.</t>
        </is>
      </c>
      <c r="E100" s="12" t="inlineStr">
        <is>
          <t>dfc74a7f-eecd-49d9-a5ca-c4773ec4429e</t>
        </is>
      </c>
    </row>
    <row r="101" ht="45" customHeight="1">
      <c r="A101" s="12" t="inlineStr">
        <is>
          <t>Fractions</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Fractions</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Fractions</t>
        </is>
      </c>
      <c r="B103" s="12" t="inlineStr">
        <is>
          <t>Fractions</t>
        </is>
      </c>
      <c r="C103" s="13" t="inlineStr">
        <is>
          <t>Adding and Subtracting Mixed Numbers 1 [PM4.29]</t>
        </is>
      </c>
      <c r="D103" s="12" t="inlineStr">
        <is>
          <t>This nugget contains learning material and questions on adding and subtracting mixed numbers. Students will need to convert one denominator.</t>
        </is>
      </c>
      <c r="E103" s="12" t="inlineStr">
        <is>
          <t>109551b1-b4a6-4916-bfbd-3fd73f32895d</t>
        </is>
      </c>
    </row>
    <row r="104" ht="45" customHeight="1">
      <c r="A104" s="12" t="inlineStr">
        <is>
          <t>Fractions</t>
        </is>
      </c>
      <c r="B104" s="12" t="inlineStr">
        <is>
          <t>Fractions</t>
        </is>
      </c>
      <c r="C104" s="13" t="inlineStr">
        <is>
          <t>Adding and Subtracting Fractions with Different Denominators [PM4.27]</t>
        </is>
      </c>
      <c r="D104" s="12" t="inlineStr">
        <is>
          <t xml:space="preserve">This nugget has learning material and questions covering the topic of adding and subtracting fractions with different denominators. </t>
        </is>
      </c>
      <c r="E104" s="12" t="inlineStr">
        <is>
          <t>2a73baf6-a161-47cc-9bcd-97e54fa6247c</t>
        </is>
      </c>
    </row>
    <row r="105" ht="45" customHeight="1">
      <c r="A105" s="12" t="inlineStr">
        <is>
          <t>Fractions</t>
        </is>
      </c>
      <c r="B105" s="12" t="inlineStr">
        <is>
          <t>Fractions</t>
        </is>
      </c>
      <c r="C105" s="13" t="inlineStr">
        <is>
          <t>Adding and Subtracting Fractions with Different Denominators Practice 1 [PM4.19]</t>
        </is>
      </c>
      <c r="D105" s="12" t="inlineStr">
        <is>
          <t xml:space="preserve">This nugget has learning material and questions covering the topic of adding and subtracting fractions with different denominators. </t>
        </is>
      </c>
      <c r="E105" s="12" t="inlineStr">
        <is>
          <t>e20d9d3b-6b46-4d0a-beb4-d87e0d62d666</t>
        </is>
      </c>
    </row>
    <row r="106" ht="45" customHeight="1">
      <c r="A106" s="12" t="inlineStr">
        <is>
          <t>Fractions</t>
        </is>
      </c>
      <c r="B106" s="12" t="inlineStr">
        <is>
          <t>Fractions</t>
        </is>
      </c>
      <c r="C106" s="13" t="inlineStr">
        <is>
          <t>Finding Unit Fractions of Amounts [PM4.06]</t>
        </is>
      </c>
      <c r="D106" s="12" t="inlineStr">
        <is>
          <t>This nugget has learning material and questions covering the topic of finding unit fractions of an amount.</t>
        </is>
      </c>
      <c r="E106" s="12" t="inlineStr">
        <is>
          <t>c1e021e3-7f5f-48ea-8675-5c2970f52ecd</t>
        </is>
      </c>
    </row>
    <row r="107" ht="45" customHeight="1">
      <c r="A107" s="12" t="inlineStr">
        <is>
          <t>Fractions</t>
        </is>
      </c>
      <c r="B107" s="12" t="inlineStr">
        <is>
          <t>Fractions</t>
        </is>
      </c>
      <c r="C107" s="13" t="inlineStr">
        <is>
          <t>Finding Non-Unit Fractions of Amounts [PM4.07]</t>
        </is>
      </c>
      <c r="D107" s="12" t="inlineStr">
        <is>
          <t>This nugget has learning material and questions covering the topic of finding non-unit fractions of an amount.</t>
        </is>
      </c>
      <c r="E107" s="12" t="inlineStr">
        <is>
          <t>4c675bb7-54e9-47c4-8e71-74c4fecb8021</t>
        </is>
      </c>
    </row>
    <row r="108" ht="45" customHeight="1">
      <c r="A108" s="12" t="inlineStr">
        <is>
          <t>Fractions</t>
        </is>
      </c>
      <c r="B108" s="12" t="inlineStr">
        <is>
          <t>Fractions</t>
        </is>
      </c>
      <c r="C108" s="13" t="inlineStr">
        <is>
          <t>Finding Fractions of Amounts [PM4.08]</t>
        </is>
      </c>
      <c r="D108" s="12" t="inlineStr">
        <is>
          <t>This nugget has learning material and questions covering the topic of finding fractions of amounts.</t>
        </is>
      </c>
      <c r="E108" s="12" t="inlineStr">
        <is>
          <t>002401f5-e3e3-4411-80d7-b59804cee398</t>
        </is>
      </c>
    </row>
    <row r="109" ht="45" customHeight="1">
      <c r="A109" s="12" t="inlineStr">
        <is>
          <t>Fractions</t>
        </is>
      </c>
      <c r="B109" s="12" t="inlineStr">
        <is>
          <t>Fractions</t>
        </is>
      </c>
      <c r="C109" s="13" t="inlineStr">
        <is>
          <t>Equivalent Fractions 1 [PM4.05]</t>
        </is>
      </c>
      <c r="D109" s="12" t="inlineStr">
        <is>
          <t>This nugget has learning material and questions covering the topic of equivalent fractions.</t>
        </is>
      </c>
      <c r="E109" s="12" t="inlineStr">
        <is>
          <t>8ab5c82f-a7f2-440a-bcc2-f8c5f870f50b</t>
        </is>
      </c>
    </row>
    <row r="110" ht="45" customHeight="1">
      <c r="A110" s="12" t="inlineStr">
        <is>
          <t>Fractions</t>
        </is>
      </c>
      <c r="B110" s="12" t="inlineStr">
        <is>
          <t>Fractions</t>
        </is>
      </c>
      <c r="C110" s="13" t="inlineStr">
        <is>
          <t>Equivalent Fractions 2 [PM4.15]</t>
        </is>
      </c>
      <c r="D110" s="12" t="inlineStr">
        <is>
          <t xml:space="preserve">This nugget has learning material and questions covering the topic of equivalent fractions 2. </t>
        </is>
      </c>
      <c r="E110" s="12" t="inlineStr">
        <is>
          <t>1725b216-46f7-413c-bd97-b98f516acb65</t>
        </is>
      </c>
    </row>
    <row r="111" ht="45" customHeight="1">
      <c r="A111" s="12" t="inlineStr">
        <is>
          <t>Extra Stretch - Fractions</t>
        </is>
      </c>
      <c r="B111" s="12" t="inlineStr">
        <is>
          <t>Extra Stretch - Fractions</t>
        </is>
      </c>
      <c r="C111" s="13" t="inlineStr">
        <is>
          <t>Fractions on a Number Line 1 [PM4.34]</t>
        </is>
      </c>
      <c r="D111" s="12" t="inlineStr">
        <is>
          <t>This nugget has learning material and questions covering the basics of placing fractions on a number line.</t>
        </is>
      </c>
      <c r="E111" s="12" t="inlineStr">
        <is>
          <t>b1e17786-1122-4ec5-ac65-cf7a14169c75</t>
        </is>
      </c>
    </row>
    <row r="112" ht="45" customHeight="1">
      <c r="A112" s="12" t="inlineStr">
        <is>
          <t>Extra Stretch - Fractions</t>
        </is>
      </c>
      <c r="B112" s="12" t="inlineStr">
        <is>
          <t>Extra Stretch - Fractions</t>
        </is>
      </c>
      <c r="C112" s="13" t="inlineStr">
        <is>
          <t>Fractions on a Number Line 2 [PM4.35]</t>
        </is>
      </c>
      <c r="D112" s="12" t="inlineStr">
        <is>
          <t>This nugget has learning material and questions covering the topic of placing fractions on a number line with some problem solving questions.</t>
        </is>
      </c>
      <c r="E112" s="12" t="inlineStr">
        <is>
          <t>8befc50f-7db4-40fd-a7c5-9065539368e8</t>
        </is>
      </c>
    </row>
    <row r="113" ht="45" customHeight="1">
      <c r="A113" s="12" t="inlineStr">
        <is>
          <t>Extra Stretch - Fractions</t>
        </is>
      </c>
      <c r="B113" s="12" t="inlineStr">
        <is>
          <t>Extra Stretch - Fractions</t>
        </is>
      </c>
      <c r="C113" s="13" t="inlineStr">
        <is>
          <t>Finding Fractions of Amounts: Finding the Whole [PM4.36]</t>
        </is>
      </c>
      <c r="D113" s="12" t="inlineStr">
        <is>
          <t>This nugget has learning material and questions covering the topic of finding the whole given a fraction and the value of that fraction, using bar models.</t>
        </is>
      </c>
      <c r="E113" s="12" t="inlineStr">
        <is>
          <t>b8f2e848-df52-492f-ac0c-6b13a438af11</t>
        </is>
      </c>
    </row>
    <row r="114" ht="45" customHeight="1">
      <c r="A114" s="12" t="inlineStr">
        <is>
          <t>Extra Stretch - Fractions</t>
        </is>
      </c>
      <c r="B114" s="12" t="inlineStr">
        <is>
          <t>Extra Stretch - Fractions</t>
        </is>
      </c>
      <c r="C114" s="13" t="inlineStr">
        <is>
          <t>Multiplying Fractions by Whole Numbers [PM4.28]</t>
        </is>
      </c>
      <c r="D114" s="12" t="inlineStr">
        <is>
          <t xml:space="preserve">This nugget has learning material and questions covering the topic of multiplying fractions by whole numbers. </t>
        </is>
      </c>
      <c r="E114" s="12" t="inlineStr">
        <is>
          <t>7b221569-16a1-4d25-949e-bae80f300d80</t>
        </is>
      </c>
    </row>
    <row r="115" ht="45" customHeight="1">
      <c r="A115" s="12" t="inlineStr">
        <is>
          <t>Extra Stretch - Fractions</t>
        </is>
      </c>
      <c r="B115" s="12" t="inlineStr">
        <is>
          <t>Extra Stretch - Fractions</t>
        </is>
      </c>
      <c r="C115" s="13" t="inlineStr">
        <is>
          <t>Multiplying Mixed Numbers by Whole Numbers [PM4.30]</t>
        </is>
      </c>
      <c r="D115" s="12" t="inlineStr">
        <is>
          <t xml:space="preserve">This nugget has learning material on multiplying mixed numbers by whole numbers. </t>
        </is>
      </c>
      <c r="E115" s="12" t="inlineStr">
        <is>
          <t>7db4b488-a6e8-49cf-8e11-2e43036fefdf</t>
        </is>
      </c>
    </row>
    <row r="116" ht="45" customHeight="1">
      <c r="A116" s="12" t="inlineStr">
        <is>
          <t>Extra Stretch - Fractions</t>
        </is>
      </c>
      <c r="B116" s="12" t="inlineStr">
        <is>
          <t>Extra Stretch - Fractions</t>
        </is>
      </c>
      <c r="C116" s="13" t="inlineStr">
        <is>
          <t>Fractions as Operators [PM4.31]</t>
        </is>
      </c>
      <c r="D116" s="12" t="inlineStr">
        <is>
          <t>This nugget has learning material and questions covering the topic of fractions as operators.</t>
        </is>
      </c>
      <c r="E116" s="12" t="inlineStr">
        <is>
          <t>df2df7bf-f2a0-4e45-a187-f78261e43d1e</t>
        </is>
      </c>
    </row>
    <row r="117" ht="45" customHeight="1">
      <c r="A117" s="12" t="inlineStr">
        <is>
          <t>Extra Stretch - Fractions</t>
        </is>
      </c>
      <c r="B117" s="12" t="inlineStr">
        <is>
          <t>Extra Stretch - 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Extra Stretch - Fractions</t>
        </is>
      </c>
      <c r="B118" s="12" t="inlineStr">
        <is>
          <t>Extra Stretch - 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Extra Stretch - Fractions</t>
        </is>
      </c>
      <c r="B119" s="12" t="inlineStr">
        <is>
          <t>Extra Stretch - 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Extra Stretch - Fractions</t>
        </is>
      </c>
      <c r="B120" s="12" t="inlineStr">
        <is>
          <t>Extra Stretch - Fractions</t>
        </is>
      </c>
      <c r="C120" s="13" t="inlineStr">
        <is>
          <t>Comparing and Ordering Improper Fractions and Mixed Numbers [PM4.18]</t>
        </is>
      </c>
      <c r="D120" s="12" t="inlineStr">
        <is>
          <t>This nugget has learning material and questions covering the topic of comparing and ordering improper fractions and mixed numbers.</t>
        </is>
      </c>
      <c r="E120" s="12" t="inlineStr">
        <is>
          <t>bf274729-2c58-47ad-9a79-42cd1bf474d6</t>
        </is>
      </c>
    </row>
    <row r="121" ht="45" customHeight="1">
      <c r="A121" s="12" t="inlineStr">
        <is>
          <t>Extra Stretch - Fractions</t>
        </is>
      </c>
      <c r="B121" s="12" t="inlineStr">
        <is>
          <t>Extra Stretch - Fractions</t>
        </is>
      </c>
      <c r="C121" s="13" t="inlineStr">
        <is>
          <t>Multiplying Fractions by Whole Numbers Practice [PM4.20]</t>
        </is>
      </c>
      <c r="D121" s="12" t="inlineStr">
        <is>
          <t xml:space="preserve">This nuggets has learning material and questions covering the topic of multiplying fractions by whole numbers. </t>
        </is>
      </c>
      <c r="E121" s="12" t="inlineStr">
        <is>
          <t>a3f9e0bb-0b13-463c-9f56-25d18b99bd77</t>
        </is>
      </c>
    </row>
    <row r="122" ht="45" customHeight="1">
      <c r="A122" s="12" t="inlineStr">
        <is>
          <t>Fractions, Decimals and Percentages</t>
        </is>
      </c>
      <c r="B122" s="12" t="inlineStr">
        <is>
          <t>Fractions, Decimals and Percentages</t>
        </is>
      </c>
      <c r="C122" s="13" t="inlineStr">
        <is>
          <t>Tenths [PM4.02]</t>
        </is>
      </c>
      <c r="D122" s="12" t="inlineStr">
        <is>
          <t>This nugget has learning material and questions covering the topic of tenths.</t>
        </is>
      </c>
      <c r="E122" s="12" t="inlineStr">
        <is>
          <t>47397517-8a44-4736-a774-970c90b45d28</t>
        </is>
      </c>
    </row>
    <row r="123" ht="45" customHeight="1">
      <c r="A123" s="12" t="inlineStr">
        <is>
          <t>Fractions, Decimals and Percentages</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Fractions, Decimals and Percentages</t>
        </is>
      </c>
      <c r="B124" s="12" t="inlineStr">
        <is>
          <t>Fractions, Decimals and Percentages</t>
        </is>
      </c>
      <c r="C124" s="13" t="inlineStr">
        <is>
          <t>2dp: Recognising Place Value in Decimals [PM1.21]</t>
        </is>
      </c>
      <c r="D124" s="12" t="inlineStr">
        <is>
          <t>This nugget has learning material and questions covering the topic of place value in decimal numbers.</t>
        </is>
      </c>
      <c r="E124" s="12" t="inlineStr">
        <is>
          <t>895ecfd2-274e-4e0d-b721-b234ff272937</t>
        </is>
      </c>
    </row>
    <row r="125" ht="45" customHeight="1">
      <c r="A125" s="12" t="inlineStr">
        <is>
          <t>Fractions, Decimals and Percentages</t>
        </is>
      </c>
      <c r="B125" s="12" t="inlineStr">
        <is>
          <t>Fractions, Decimals and Percentages</t>
        </is>
      </c>
      <c r="C125" s="13" t="inlineStr">
        <is>
          <t xml:space="preserve">Adding and Subtracting Decimals (within 1) [PM12.14] </t>
        </is>
      </c>
      <c r="D125" s="12" t="inlineStr">
        <is>
          <t>This nugget has learning material and questions covering the topic of adding and subtracting decimals (within 1).</t>
        </is>
      </c>
      <c r="E125" s="12" t="inlineStr">
        <is>
          <t>2941d13f-6874-4eff-a3b3-e65defa91d6a</t>
        </is>
      </c>
    </row>
    <row r="126" ht="45" customHeight="1">
      <c r="A126" s="12" t="inlineStr">
        <is>
          <t>Fractions, Decimals and Percentages</t>
        </is>
      </c>
      <c r="B126" s="12" t="inlineStr">
        <is>
          <t>Fractions, Decimals and Percentages</t>
        </is>
      </c>
      <c r="C126" s="13" t="inlineStr">
        <is>
          <t>Multiplying by 10, 100 and 1000 (Involving Decimals up to 3 d.p.) [PM3.45]</t>
        </is>
      </c>
      <c r="D126" s="12" t="inlineStr">
        <is>
          <t>This nugget has learning material and questions covering the topic of multiplying by 10, 100 and 1000 (involving decimals up to 3 d.p).</t>
        </is>
      </c>
      <c r="E126" s="12" t="inlineStr">
        <is>
          <t>8d230769-8624-464f-b1ac-27421f16c9b4</t>
        </is>
      </c>
    </row>
    <row r="127" ht="45" customHeight="1">
      <c r="A127" s="12" t="inlineStr">
        <is>
          <t>Fractions, Decimals and Percentages</t>
        </is>
      </c>
      <c r="B127" s="12" t="inlineStr">
        <is>
          <t>Fractions, Decimals and Percentages</t>
        </is>
      </c>
      <c r="C127" s="13" t="inlineStr">
        <is>
          <t>Dividing by 10, 100 and 1000 (Involving Decimals Up to 3 d.p.) [PM3.46]</t>
        </is>
      </c>
      <c r="D127" s="12" t="inlineStr">
        <is>
          <t>This nugget has learning material and questions covering the topic of dividing by 10, 100 and 100 (involving decimals up to 3 d.p).</t>
        </is>
      </c>
      <c r="E127" s="12" t="inlineStr">
        <is>
          <t>dfe492a3-f990-4a46-981f-67bae5e489db</t>
        </is>
      </c>
    </row>
    <row r="128" ht="45" customHeight="1">
      <c r="A128" s="12" t="inlineStr">
        <is>
          <t>Fractions, Decimals and Percentages</t>
        </is>
      </c>
      <c r="B128" s="12" t="inlineStr">
        <is>
          <t>Fractions, Decimals and Percentages</t>
        </is>
      </c>
      <c r="C128" s="13" t="inlineStr">
        <is>
          <t>Introduction to Percentages [PM12.05]</t>
        </is>
      </c>
      <c r="D128" s="12" t="inlineStr">
        <is>
          <t xml:space="preserve">This nugget has learning material and questions covering the topic of an introduction to percentages. </t>
        </is>
      </c>
      <c r="E128" s="12" t="inlineStr">
        <is>
          <t>d578f311-38cb-48b0-9c82-4023b30fd2d1</t>
        </is>
      </c>
    </row>
    <row r="129" ht="45" customHeight="1">
      <c r="A129" s="12" t="inlineStr">
        <is>
          <t>Fractions, Decimals and Percentages</t>
        </is>
      </c>
      <c r="B129" s="12" t="inlineStr">
        <is>
          <t>Fractions, Decimals and Percentages</t>
        </is>
      </c>
      <c r="C129" s="13" t="inlineStr">
        <is>
          <t>Fractions, Decimals and Percentages 1 [PM12.06]</t>
        </is>
      </c>
      <c r="D129" s="12" t="inlineStr">
        <is>
          <t xml:space="preserve">This nugget has learning material and questions covering the topic of fractions, decimals and percentages. </t>
        </is>
      </c>
      <c r="E129" s="12" t="inlineStr">
        <is>
          <t>1c05c622-8b60-4ab1-9c36-ccdb9ba5c054</t>
        </is>
      </c>
    </row>
    <row r="130" ht="45" customHeight="1">
      <c r="A130" s="12" t="inlineStr">
        <is>
          <t>Fractions, Decimals and Percentages</t>
        </is>
      </c>
      <c r="B130" s="12" t="inlineStr">
        <is>
          <t>Fractions, Decimals and Percentages</t>
        </is>
      </c>
      <c r="C130" s="13" t="inlineStr">
        <is>
          <t>Finding Percentages 1 [PM12.07]</t>
        </is>
      </c>
      <c r="D130" s="12" t="inlineStr">
        <is>
          <t xml:space="preserve">This nugget has learning material and questions covering the topic of finding percentages 1. </t>
        </is>
      </c>
      <c r="E130" s="12" t="inlineStr">
        <is>
          <t>6abf8b1d-eeca-4d1c-87be-8f1d5f114ac6</t>
        </is>
      </c>
    </row>
    <row r="131" ht="45" customHeight="1">
      <c r="A131" s="12" t="inlineStr">
        <is>
          <t>Fractions, Decimals and Percentages</t>
        </is>
      </c>
      <c r="B131" s="12" t="inlineStr">
        <is>
          <t>Fractions, Decimals and Percentages</t>
        </is>
      </c>
      <c r="C131" s="13" t="inlineStr">
        <is>
          <t>Finding Percentages 2 [PM12.08]</t>
        </is>
      </c>
      <c r="D131" s="12" t="inlineStr">
        <is>
          <t>This nugget has learning material and questions covering the topic of finding percentages 2.</t>
        </is>
      </c>
      <c r="E131" s="12" t="inlineStr">
        <is>
          <t>cb39f3a0-29b3-46da-ac6e-1709bf23c456</t>
        </is>
      </c>
    </row>
    <row r="132" ht="45" customHeight="1">
      <c r="A132" s="12" t="inlineStr">
        <is>
          <t>Fractions, Decimals and Percentages</t>
        </is>
      </c>
      <c r="B132" s="12" t="inlineStr">
        <is>
          <t>Fractions, Decimals and Percentages</t>
        </is>
      </c>
      <c r="C132" s="13" t="inlineStr">
        <is>
          <t>Finding Percentages of Amounts 1 (1%, 10%, 25%, 50%) [PM16.01]</t>
        </is>
      </c>
      <c r="D132" s="12" t="inlineStr">
        <is>
          <t>This nugget has learning material and questions covering the topic of finding percentages of amounts 1.</t>
        </is>
      </c>
      <c r="E132" s="12" t="inlineStr">
        <is>
          <t>f0789ba7-8811-4951-a5ac-fbf97a5e2d5f</t>
        </is>
      </c>
    </row>
    <row r="133" ht="45" customHeight="1">
      <c r="A133" s="12" t="inlineStr">
        <is>
          <t>Fractions, Decimals and Percentages</t>
        </is>
      </c>
      <c r="B133" s="12" t="inlineStr">
        <is>
          <t>Fractions, Decimals and Percentages</t>
        </is>
      </c>
      <c r="C133" s="13" t="inlineStr">
        <is>
          <t>Finding Percentages of Amounts 2 (2-9%) [PM16.02]</t>
        </is>
      </c>
      <c r="D133" s="12" t="inlineStr">
        <is>
          <t>This nugget has learning material and questions covering the topic of finding percentages of amounts 2.</t>
        </is>
      </c>
      <c r="E133" s="12" t="inlineStr">
        <is>
          <t>2a6877f9-ec0a-4465-9e94-ff6a1def1618</t>
        </is>
      </c>
    </row>
    <row r="134" ht="45" customHeight="1">
      <c r="A134" s="12" t="inlineStr">
        <is>
          <t>Fractions, Decimals and Percentages</t>
        </is>
      </c>
      <c r="B134" s="12" t="inlineStr">
        <is>
          <t>Fractions, Decimals and Percentages</t>
        </is>
      </c>
      <c r="C134" s="13" t="inlineStr">
        <is>
          <t>Finding Percentages of Amounts 3 (multiples of 10) [PM16.03]</t>
        </is>
      </c>
      <c r="D134" s="12" t="inlineStr">
        <is>
          <t>This nugget has learning material and questions covering the topic of finding percentages of amounts 3.</t>
        </is>
      </c>
      <c r="E134" s="12" t="inlineStr">
        <is>
          <t>17c10a3e-f5df-4135-ad03-d03fd0aa9a2f</t>
        </is>
      </c>
    </row>
    <row r="135" ht="45" customHeight="1">
      <c r="A135" s="12" t="inlineStr">
        <is>
          <t>Fractions, Decimals and Percentages</t>
        </is>
      </c>
      <c r="B135" s="12" t="inlineStr">
        <is>
          <t>Fractions, Decimals and Percentages</t>
        </is>
      </c>
      <c r="C135" s="13" t="inlineStr">
        <is>
          <t>Finding Percentages of Amounts 4 (11-99%) [PM16.04]</t>
        </is>
      </c>
      <c r="D135" s="12" t="inlineStr">
        <is>
          <t>This nugget has learning material and questions covering the topic of finding percentages of amounts 4.</t>
        </is>
      </c>
      <c r="E135" s="12" t="inlineStr">
        <is>
          <t>144e5d32-2e1a-418d-b9d1-56b3cb77e72c</t>
        </is>
      </c>
    </row>
    <row r="136" ht="45" customHeight="1">
      <c r="A136" s="12" t="inlineStr">
        <is>
          <t>Geometry</t>
        </is>
      </c>
      <c r="B136" s="12" t="inlineStr">
        <is>
          <t>Geometry</t>
        </is>
      </c>
      <c r="C136" s="13" t="inlineStr">
        <is>
          <t>Identifying Lines [PM8.06]</t>
        </is>
      </c>
      <c r="D136" s="12" t="inlineStr">
        <is>
          <t>This nugget has learning material and questions covering the topic of identifying lines.</t>
        </is>
      </c>
      <c r="E136" s="12" t="inlineStr">
        <is>
          <t>1e2f06dd-8e56-4983-9428-87b7ff690331</t>
        </is>
      </c>
    </row>
    <row r="137" ht="45" customHeight="1">
      <c r="A137" s="12" t="inlineStr">
        <is>
          <t>Geometry</t>
        </is>
      </c>
      <c r="B137" s="12" t="inlineStr">
        <is>
          <t>Geometry</t>
        </is>
      </c>
      <c r="C137" s="13" t="inlineStr">
        <is>
          <t>Lines of Symmetry [PM8.07]</t>
        </is>
      </c>
      <c r="D137" s="12" t="inlineStr">
        <is>
          <t>This nugget has learning material and questions covering the topic of lines of symmetry.</t>
        </is>
      </c>
      <c r="E137" s="12" t="inlineStr">
        <is>
          <t>362fc578-b7a1-421c-a8e8-4677b2a6d351</t>
        </is>
      </c>
    </row>
    <row r="138" ht="45" customHeight="1">
      <c r="A138" s="12" t="inlineStr">
        <is>
          <t>Geometry</t>
        </is>
      </c>
      <c r="B138" s="12" t="inlineStr">
        <is>
          <t>Geometry</t>
        </is>
      </c>
      <c r="C138" s="13" t="inlineStr">
        <is>
          <t>Describing 2D Shapes [PM8.01]</t>
        </is>
      </c>
      <c r="D138" s="12" t="inlineStr">
        <is>
          <t>This nugget has learning material and questions covering the topic of describing 2D shapes.</t>
        </is>
      </c>
      <c r="E138" s="12" t="inlineStr">
        <is>
          <t>60829721-cda4-4dc2-a69a-2783f4a53759</t>
        </is>
      </c>
    </row>
    <row r="139" ht="45" customHeight="1">
      <c r="A139" s="12" t="inlineStr">
        <is>
          <t>Geometry</t>
        </is>
      </c>
      <c r="B139" s="12" t="inlineStr">
        <is>
          <t>Geometry</t>
        </is>
      </c>
      <c r="C139" s="13" t="inlineStr">
        <is>
          <t>Triangles [PM8.11]</t>
        </is>
      </c>
      <c r="D139" s="12" t="inlineStr">
        <is>
          <t>This nugget has learning material and questions covering the topic of comparing and classifying triangles.</t>
        </is>
      </c>
      <c r="E139" s="12" t="inlineStr">
        <is>
          <t>8a6a17f2-7e80-4328-8477-0695b0324191</t>
        </is>
      </c>
    </row>
    <row r="140" ht="45" customHeight="1">
      <c r="A140" s="12" t="inlineStr">
        <is>
          <t>Geometry</t>
        </is>
      </c>
      <c r="B140" s="12" t="inlineStr">
        <is>
          <t>Geometry</t>
        </is>
      </c>
      <c r="C140" s="13" t="inlineStr">
        <is>
          <t>Quadrilaterals [PM8.12]</t>
        </is>
      </c>
      <c r="D140" s="12" t="inlineStr">
        <is>
          <t>This nugget has learning material and questions covering the topic of comparing and classifying quadrilaterals.</t>
        </is>
      </c>
      <c r="E140" s="12" t="inlineStr">
        <is>
          <t>bffb5414-4cd9-4d38-a38b-31ec1ef581a4</t>
        </is>
      </c>
    </row>
    <row r="141" ht="45" customHeight="1">
      <c r="A141" s="12" t="inlineStr">
        <is>
          <t>Geometry</t>
        </is>
      </c>
      <c r="B141" s="12" t="inlineStr">
        <is>
          <t>Geometry</t>
        </is>
      </c>
      <c r="C141" s="13" t="inlineStr">
        <is>
          <t>Regular and Irregular Polygons [PM14.01]</t>
        </is>
      </c>
      <c r="D141" s="12" t="inlineStr">
        <is>
          <t>This nugget has learning material and questions covering the topic of regular and irregular polygons.</t>
        </is>
      </c>
      <c r="E141" s="12" t="inlineStr">
        <is>
          <t>b6f96ebf-6dce-459c-82fa-4db31e5bd8eb</t>
        </is>
      </c>
    </row>
    <row r="142" ht="45" customHeight="1">
      <c r="A142" s="12" t="inlineStr">
        <is>
          <t>Geometry</t>
        </is>
      </c>
      <c r="B142" s="12" t="inlineStr">
        <is>
          <t>Geometry</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Geometry</t>
        </is>
      </c>
      <c r="B143" s="12" t="inlineStr">
        <is>
          <t>Geometry</t>
        </is>
      </c>
      <c r="C143" s="13" t="inlineStr">
        <is>
          <t>Circles [PM14.13]</t>
        </is>
      </c>
      <c r="D143" s="12" t="inlineStr">
        <is>
          <t xml:space="preserve">This nugget has learning material and questions covering the topic of circles. </t>
        </is>
      </c>
      <c r="E143" s="12" t="inlineStr">
        <is>
          <t>00399b7f-a4a5-46bd-9d4e-fc8af26173ec</t>
        </is>
      </c>
    </row>
    <row r="144" ht="45" customHeight="1">
      <c r="A144" s="12" t="inlineStr">
        <is>
          <t>Geometry</t>
        </is>
      </c>
      <c r="B144" s="12" t="inlineStr">
        <is>
          <t>Geometry</t>
        </is>
      </c>
      <c r="C144" s="13" t="inlineStr">
        <is>
          <t>Identifying Angles [PM8.05]</t>
        </is>
      </c>
      <c r="D144" s="12" t="inlineStr">
        <is>
          <t>This nugget has learning material and questions covering the topic of identifying angles.</t>
        </is>
      </c>
      <c r="E144" s="12" t="inlineStr">
        <is>
          <t>4f29f335-d336-4e91-ac67-4a6c0405931e</t>
        </is>
      </c>
    </row>
    <row r="145" ht="45" customHeight="1">
      <c r="A145" s="12" t="inlineStr">
        <is>
          <t>Geometry</t>
        </is>
      </c>
      <c r="B145" s="12" t="inlineStr">
        <is>
          <t>Geometry</t>
        </is>
      </c>
      <c r="C145" s="13" t="inlineStr">
        <is>
          <t>Identifying Angles 2 [PM14.05]</t>
        </is>
      </c>
      <c r="D145" s="12" t="inlineStr">
        <is>
          <t>This nugget has learning material and questions covering the topic of identifying angles 2.</t>
        </is>
      </c>
      <c r="E145" s="12" t="inlineStr">
        <is>
          <t>9e29259e-2818-4bc9-8a04-e7fe5ea02e93</t>
        </is>
      </c>
    </row>
    <row r="146" ht="45" customHeight="1">
      <c r="A146" s="12" t="inlineStr">
        <is>
          <t>Geometry</t>
        </is>
      </c>
      <c r="B146" s="12" t="inlineStr">
        <is>
          <t>Geometry</t>
        </is>
      </c>
      <c r="C146" s="13" t="inlineStr">
        <is>
          <t>Angles in Right-Angled Shapes [PM14.06]</t>
        </is>
      </c>
      <c r="D146" s="12" t="inlineStr">
        <is>
          <t xml:space="preserve">This nugget has learning material and questions covering the topic of angles in right-angled shapes. </t>
        </is>
      </c>
      <c r="E146" s="12" t="inlineStr">
        <is>
          <t>f344e87d-87a0-439b-bc9f-c3121bad1a46</t>
        </is>
      </c>
    </row>
    <row r="147" ht="45" customHeight="1">
      <c r="A147" s="12" t="inlineStr">
        <is>
          <t>Geometry</t>
        </is>
      </c>
      <c r="B147" s="12" t="inlineStr">
        <is>
          <t>Geometry</t>
        </is>
      </c>
      <c r="C147" s="13" t="inlineStr">
        <is>
          <t>Angles in Triangles [PM14.16]</t>
        </is>
      </c>
      <c r="D147" s="12" t="inlineStr">
        <is>
          <t>This nugget has learning material and questions covering the topic of angles in triangles.</t>
        </is>
      </c>
      <c r="E147" s="12" t="inlineStr">
        <is>
          <t>9f0061bd-a5cc-494d-adc3-d56a009f0755</t>
        </is>
      </c>
    </row>
    <row r="148" ht="45" customHeight="1">
      <c r="A148" s="12" t="inlineStr">
        <is>
          <t>Geometry</t>
        </is>
      </c>
      <c r="B148" s="12" t="inlineStr">
        <is>
          <t>Geometry</t>
        </is>
      </c>
      <c r="C148" s="13" t="inlineStr">
        <is>
          <t>Angles in Quadrilaterals [PM14.17]</t>
        </is>
      </c>
      <c r="D148" s="12" t="inlineStr">
        <is>
          <t>This nugget has learning material and questions covering the topic of angles in quadrilaterals.</t>
        </is>
      </c>
      <c r="E148" s="12" t="inlineStr">
        <is>
          <t>26d35170-b5b2-425d-8e00-f9e3f6476111</t>
        </is>
      </c>
    </row>
    <row r="149" ht="45" customHeight="1">
      <c r="A149" s="12" t="inlineStr">
        <is>
          <t>Geometry</t>
        </is>
      </c>
      <c r="B149" s="12" t="inlineStr">
        <is>
          <t>Geometry</t>
        </is>
      </c>
      <c r="C149" s="13" t="inlineStr">
        <is>
          <t>Angles in Regular Polygons [PM14.18]</t>
        </is>
      </c>
      <c r="D149" s="12" t="inlineStr">
        <is>
          <t>This nugget has learning material and questions covering the topic of angles in regular polygons.</t>
        </is>
      </c>
      <c r="E149" s="12" t="inlineStr">
        <is>
          <t>85dabd96-e148-48fa-9dd1-0b86b9f6f104</t>
        </is>
      </c>
    </row>
    <row r="150" ht="45" customHeight="1">
      <c r="A150" s="12" t="inlineStr">
        <is>
          <t>Geometry</t>
        </is>
      </c>
      <c r="B150" s="12" t="inlineStr">
        <is>
          <t>Geometry</t>
        </is>
      </c>
      <c r="C150" s="13" t="inlineStr">
        <is>
          <t>Similar Shapes [PM17.05]</t>
        </is>
      </c>
      <c r="D150" s="12" t="inlineStr">
        <is>
          <t>This nugget has learning material and questions covering the topic of similar shapes.</t>
        </is>
      </c>
      <c r="E150" s="12" t="inlineStr">
        <is>
          <t>59de240d-d9ea-4c41-af6a-40f9eea88d64</t>
        </is>
      </c>
    </row>
    <row r="151" ht="45" customHeight="1">
      <c r="A151" s="12" t="inlineStr">
        <is>
          <t>Geometry</t>
        </is>
      </c>
      <c r="B151" s="12" t="inlineStr">
        <is>
          <t>Geometry</t>
        </is>
      </c>
      <c r="C151" s="13" t="inlineStr">
        <is>
          <t>Describing 3D Shapes [PM8.02]</t>
        </is>
      </c>
      <c r="D151" s="12" t="inlineStr">
        <is>
          <t>This nugget has learning material and questions covering the topic of describing 3D shapes.</t>
        </is>
      </c>
      <c r="E151" s="12" t="inlineStr">
        <is>
          <t>1a9bdffa-1839-4e71-bcbb-05571b7f4ddd</t>
        </is>
      </c>
    </row>
    <row r="152" ht="45" customHeight="1">
      <c r="A152" s="12" t="inlineStr">
        <is>
          <t>Geometry</t>
        </is>
      </c>
      <c r="B152" s="12" t="inlineStr">
        <is>
          <t>Geometry</t>
        </is>
      </c>
      <c r="C152" s="13" t="inlineStr">
        <is>
          <t>Nets of Shapes [PM8.03]</t>
        </is>
      </c>
      <c r="D152" s="12" t="inlineStr">
        <is>
          <t>This nugget has learning material and questions covering the topic of nets of shapes.</t>
        </is>
      </c>
      <c r="E152" s="12" t="inlineStr">
        <is>
          <t>9d34a4c0-c653-4a69-b84f-94707b5587a9</t>
        </is>
      </c>
    </row>
    <row r="153" ht="45" customHeight="1">
      <c r="A153" s="12" t="inlineStr">
        <is>
          <t>Geometry</t>
        </is>
      </c>
      <c r="B153" s="12" t="inlineStr">
        <is>
          <t>Geometry</t>
        </is>
      </c>
      <c r="C153" s="13" t="inlineStr">
        <is>
          <t>Nets of Shapes 2 [PM14.14]</t>
        </is>
      </c>
      <c r="D153" s="12" t="inlineStr">
        <is>
          <t xml:space="preserve">This nugget has learning material and questions covering the topic of nets of shapes 2. </t>
        </is>
      </c>
      <c r="E153" s="12" t="inlineStr">
        <is>
          <t>3f90ea8d-070e-408e-ad19-467653a78c15</t>
        </is>
      </c>
    </row>
    <row r="154" ht="45" customHeight="1">
      <c r="A154" s="12" t="inlineStr">
        <is>
          <t>Geometry</t>
        </is>
      </c>
      <c r="B154" s="12" t="inlineStr">
        <is>
          <t>Geometry</t>
        </is>
      </c>
      <c r="C154" s="13" t="inlineStr">
        <is>
          <t>Views of 3D Shapes [PM14.03]</t>
        </is>
      </c>
      <c r="D154" s="12" t="inlineStr">
        <is>
          <t>This nugget has learning material and questions covering the topic of views of 3D shapes.</t>
        </is>
      </c>
      <c r="E154" s="12" t="inlineStr">
        <is>
          <t>833a9621-9674-4fea-a129-1d55c7758fc0</t>
        </is>
      </c>
    </row>
    <row r="155" ht="45" customHeight="1">
      <c r="A155" s="12" t="inlineStr">
        <is>
          <t>Geometry</t>
        </is>
      </c>
      <c r="B155" s="12" t="inlineStr">
        <is>
          <t>Geometry</t>
        </is>
      </c>
      <c r="C155" s="13" t="inlineStr">
        <is>
          <t>Translation 1 [PM8.16]</t>
        </is>
      </c>
      <c r="D155" s="12" t="inlineStr">
        <is>
          <t>This nugget has learning material and questions covering the topic of translation (describing movements)</t>
        </is>
      </c>
      <c r="E155" s="12" t="inlineStr">
        <is>
          <t>a7ce7d08-37f2-4b84-b71e-03aeb22801e4</t>
        </is>
      </c>
    </row>
    <row r="156" ht="45" customHeight="1">
      <c r="A156" s="12" t="inlineStr">
        <is>
          <t>Geometry</t>
        </is>
      </c>
      <c r="B156" s="12" t="inlineStr">
        <is>
          <t>Geometry</t>
        </is>
      </c>
      <c r="C156" s="13" t="inlineStr">
        <is>
          <t>Reflection 1 [PM15.01]</t>
        </is>
      </c>
      <c r="D156" s="12" t="inlineStr">
        <is>
          <t>This nugget has learning material and questions covering the topic of reflection.</t>
        </is>
      </c>
      <c r="E156" s="12" t="inlineStr">
        <is>
          <t>1fa4a6e4-2445-45ad-92f3-b8899ac6a157</t>
        </is>
      </c>
    </row>
    <row r="157" ht="45" customHeight="1">
      <c r="A157" s="12" t="inlineStr">
        <is>
          <t>Geometry</t>
        </is>
      </c>
      <c r="B157" s="12" t="inlineStr">
        <is>
          <t>Geometry</t>
        </is>
      </c>
      <c r="C157" s="13" t="inlineStr">
        <is>
          <t>Describing Position [PM8.14]</t>
        </is>
      </c>
      <c r="D157" s="12" t="inlineStr">
        <is>
          <t>This nugget has learning material and questions covering the topic of describing position.</t>
        </is>
      </c>
      <c r="E157" s="12" t="inlineStr">
        <is>
          <t>9ae210ed-b584-4f21-954b-72f65b5aa242</t>
        </is>
      </c>
    </row>
    <row r="158" ht="45" customHeight="1">
      <c r="A158" s="12" t="inlineStr">
        <is>
          <t>Measurement</t>
        </is>
      </c>
      <c r="B158" s="12" t="inlineStr">
        <is>
          <t>Measurement</t>
        </is>
      </c>
      <c r="C158" s="13" t="inlineStr">
        <is>
          <t>3-Digit: Length [PM5.02]</t>
        </is>
      </c>
      <c r="D158" s="12" t="inlineStr">
        <is>
          <t>This nugget has learning material and questions covering the topic of length.</t>
        </is>
      </c>
      <c r="E158" s="12" t="inlineStr">
        <is>
          <t>bd1a0de5-d922-4653-8272-4a27ff92cdd3</t>
        </is>
      </c>
    </row>
    <row r="159" ht="45" customHeight="1">
      <c r="A159" s="12" t="inlineStr">
        <is>
          <t>Measurement</t>
        </is>
      </c>
      <c r="B159" s="12" t="inlineStr">
        <is>
          <t>Measurement</t>
        </is>
      </c>
      <c r="C159" s="13" t="inlineStr">
        <is>
          <t>3-Digit: Solving Length Problems [PM5.03]</t>
        </is>
      </c>
      <c r="D159" s="12" t="inlineStr">
        <is>
          <t>This nugget has learning material and questions covering the topic of solving length problems.</t>
        </is>
      </c>
      <c r="E159" s="12" t="inlineStr">
        <is>
          <t>a66e5a06-916a-4201-9dca-0a80edfba2fa</t>
        </is>
      </c>
    </row>
    <row r="160" ht="45" customHeight="1">
      <c r="A160" s="12" t="inlineStr">
        <is>
          <t>Measurement</t>
        </is>
      </c>
      <c r="B160" s="12" t="inlineStr">
        <is>
          <t>Measurement</t>
        </is>
      </c>
      <c r="C160" s="13" t="inlineStr">
        <is>
          <t>Measuring Length [PM5.10]</t>
        </is>
      </c>
      <c r="D160" s="12" t="inlineStr">
        <is>
          <t xml:space="preserve">This nugget has learning material and questions covering the topic of measuring length.
</t>
        </is>
      </c>
      <c r="E160" s="12" t="inlineStr">
        <is>
          <t>5b3fdd9a-3907-4cad-8078-a1640b9f79da</t>
        </is>
      </c>
    </row>
    <row r="161" ht="45" customHeight="1">
      <c r="A161" s="12" t="inlineStr">
        <is>
          <t>Measurement</t>
        </is>
      </c>
      <c r="B161" s="12" t="inlineStr">
        <is>
          <t>Measurement</t>
        </is>
      </c>
      <c r="C161" s="13" t="inlineStr">
        <is>
          <t>Converting mm and cm [PM5.11]</t>
        </is>
      </c>
      <c r="D161" s="12" t="inlineStr">
        <is>
          <t>This nugget has learning material and questions covering the topic of converting mm and cm.</t>
        </is>
      </c>
      <c r="E161" s="12" t="inlineStr">
        <is>
          <t>885e5b5a-0e3d-4f97-9cb7-0f794dd9bf0d</t>
        </is>
      </c>
    </row>
    <row r="162" ht="45" customHeight="1">
      <c r="A162" s="12" t="inlineStr">
        <is>
          <t>Measurement</t>
        </is>
      </c>
      <c r="B162" s="12" t="inlineStr">
        <is>
          <t>Measurement</t>
        </is>
      </c>
      <c r="C162" s="13" t="inlineStr">
        <is>
          <t>Converting cm and m [PM5.12]</t>
        </is>
      </c>
      <c r="D162" s="12" t="inlineStr">
        <is>
          <t>This nugget has learning material and questions covering the topic of converting cm and m.</t>
        </is>
      </c>
      <c r="E162" s="12" t="inlineStr">
        <is>
          <t>c1c4779d-ac60-45cc-acd7-66bb3c9bf54f</t>
        </is>
      </c>
    </row>
    <row r="163" ht="45" customHeight="1">
      <c r="A163" s="12" t="inlineStr">
        <is>
          <t>Measurement</t>
        </is>
      </c>
      <c r="B163" s="12" t="inlineStr">
        <is>
          <t>Measurement</t>
        </is>
      </c>
      <c r="C163" s="13" t="inlineStr">
        <is>
          <t>Converting m and km [PM5.13]</t>
        </is>
      </c>
      <c r="D163" s="12" t="inlineStr">
        <is>
          <t>This nugget has learning material and questions covering the topic of converting m and km.</t>
        </is>
      </c>
      <c r="E163" s="12" t="inlineStr">
        <is>
          <t>2beb13d6-dc5c-4a20-8185-f2774d84ef75</t>
        </is>
      </c>
    </row>
    <row r="164" ht="45" customHeight="1">
      <c r="A164" s="12" t="inlineStr">
        <is>
          <t>Measurement</t>
        </is>
      </c>
      <c r="B164" s="12" t="inlineStr">
        <is>
          <t>Measurement</t>
        </is>
      </c>
      <c r="C164" s="13" t="inlineStr">
        <is>
          <t>Converting Length [PM5.14]</t>
        </is>
      </c>
      <c r="D164" s="12" t="inlineStr">
        <is>
          <t xml:space="preserve">This nugget has learning material and questions covering the topic of converting length.
</t>
        </is>
      </c>
      <c r="E164" s="12" t="inlineStr">
        <is>
          <t>42882edb-ef7f-43de-92f0-3a2c96d09353</t>
        </is>
      </c>
    </row>
    <row r="165" ht="45" customHeight="1">
      <c r="A165" s="12" t="inlineStr">
        <is>
          <t>Measurement</t>
        </is>
      </c>
      <c r="B165" s="12" t="inlineStr">
        <is>
          <t>Measurement</t>
        </is>
      </c>
      <c r="C165" s="13" t="inlineStr">
        <is>
          <t>3-Digit: Mass and Weight [PM5.04]</t>
        </is>
      </c>
      <c r="D165" s="12" t="inlineStr">
        <is>
          <t>This nugget has learning material and questions covering the topic of mass and weight.</t>
        </is>
      </c>
      <c r="E165" s="12" t="inlineStr">
        <is>
          <t>8bd5a674-a1ec-4318-aa84-dcbe455fc336</t>
        </is>
      </c>
    </row>
    <row r="166" ht="45" customHeight="1">
      <c r="A166" s="12" t="inlineStr">
        <is>
          <t>Measurement</t>
        </is>
      </c>
      <c r="B166" s="12" t="inlineStr">
        <is>
          <t>Measurement</t>
        </is>
      </c>
      <c r="C166" s="13" t="inlineStr">
        <is>
          <t>3-Digit: Solving Mass Problems [PM5.05]</t>
        </is>
      </c>
      <c r="D166" s="12" t="inlineStr">
        <is>
          <t>This nugget has learning material and questions covering the topic of solving mass problems.</t>
        </is>
      </c>
      <c r="E166" s="12" t="inlineStr">
        <is>
          <t>a00a9464-0ad3-4827-bb96-153b0f9cdb91</t>
        </is>
      </c>
    </row>
    <row r="167" ht="45" customHeight="1">
      <c r="A167" s="12" t="inlineStr">
        <is>
          <t>Measurement</t>
        </is>
      </c>
      <c r="B167" s="12" t="inlineStr">
        <is>
          <t>Measurement</t>
        </is>
      </c>
      <c r="C167" s="13" t="inlineStr">
        <is>
          <t>Measuring Mass [PM5.15]</t>
        </is>
      </c>
      <c r="D167" s="12" t="inlineStr">
        <is>
          <t>This nugget has learning material and questions covering the topic of measuring mass.</t>
        </is>
      </c>
      <c r="E167" s="12" t="inlineStr">
        <is>
          <t>41a3dfe1-d7af-48df-92cb-502f77179c98</t>
        </is>
      </c>
    </row>
    <row r="168" ht="45" customHeight="1">
      <c r="A168" s="12" t="inlineStr">
        <is>
          <t>Measurement</t>
        </is>
      </c>
      <c r="B168" s="12" t="inlineStr">
        <is>
          <t>Measurement</t>
        </is>
      </c>
      <c r="C168" s="13" t="inlineStr">
        <is>
          <t>Converting Mass [PM5.16]</t>
        </is>
      </c>
      <c r="D168" s="12" t="inlineStr">
        <is>
          <t>This nugget has learning material and questions covering the topic of converting mass.</t>
        </is>
      </c>
      <c r="E168" s="12" t="inlineStr">
        <is>
          <t>d41a8e6c-1dee-4c7d-b72b-2198f8bbf119</t>
        </is>
      </c>
    </row>
    <row r="169" ht="45" customHeight="1">
      <c r="A169" s="12" t="inlineStr">
        <is>
          <t>Measurement</t>
        </is>
      </c>
      <c r="B169" s="12" t="inlineStr">
        <is>
          <t>Measurement</t>
        </is>
      </c>
      <c r="C169" s="13" t="inlineStr">
        <is>
          <t>3-Digit: Volume and Capacity [PM5.06]</t>
        </is>
      </c>
      <c r="D169" s="12" t="inlineStr">
        <is>
          <t>This nugget has learning material and questions covering the topic of volume and capacity.</t>
        </is>
      </c>
      <c r="E169" s="12" t="inlineStr">
        <is>
          <t>8638a59a-4d22-47e7-b17f-0943fea3e574</t>
        </is>
      </c>
    </row>
    <row r="170" ht="45" customHeight="1">
      <c r="A170" s="12" t="inlineStr">
        <is>
          <t>Measurement</t>
        </is>
      </c>
      <c r="B170" s="12" t="inlineStr">
        <is>
          <t>Measurement</t>
        </is>
      </c>
      <c r="C170" s="13" t="inlineStr">
        <is>
          <t>3-Digit: Solving Volume and Capacity Problems [PM5.07]</t>
        </is>
      </c>
      <c r="D170" s="12" t="inlineStr">
        <is>
          <t>This nugget has learning material and questions covering the topic of solving volume and capacity problems.</t>
        </is>
      </c>
      <c r="E170" s="12" t="inlineStr">
        <is>
          <t>f3be4af8-180e-4186-8e63-05373edef9ac</t>
        </is>
      </c>
    </row>
    <row r="171" ht="45" customHeight="1">
      <c r="A171" s="12" t="inlineStr">
        <is>
          <t>Measurement</t>
        </is>
      </c>
      <c r="B171" s="12" t="inlineStr">
        <is>
          <t>Measurement</t>
        </is>
      </c>
      <c r="C171" s="13" t="inlineStr">
        <is>
          <t>Measuring Volume [PM5.17]</t>
        </is>
      </c>
      <c r="D171" s="12" t="inlineStr">
        <is>
          <t>This nugget has learning material and questions covering the topic of measuring volume.</t>
        </is>
      </c>
      <c r="E171" s="12" t="inlineStr">
        <is>
          <t>180f5c4f-e59a-4239-b1f9-161787cc506e</t>
        </is>
      </c>
    </row>
    <row r="172" ht="45" customHeight="1">
      <c r="A172" s="12" t="inlineStr">
        <is>
          <t>Measurement</t>
        </is>
      </c>
      <c r="B172" s="12" t="inlineStr">
        <is>
          <t>Measurement</t>
        </is>
      </c>
      <c r="C172" s="13" t="inlineStr">
        <is>
          <t>Converting Volume [PM5.18]</t>
        </is>
      </c>
      <c r="D172" s="12" t="inlineStr">
        <is>
          <t>This nugget has learning material and questions covering the topic of converting volume and capacity.</t>
        </is>
      </c>
      <c r="E172" s="12" t="inlineStr">
        <is>
          <t>2bff57cb-7caf-4643-8cbb-de3ebdbf69e2</t>
        </is>
      </c>
    </row>
    <row r="173" ht="45" customHeight="1">
      <c r="A173" s="12" t="inlineStr">
        <is>
          <t>Measurement</t>
        </is>
      </c>
      <c r="B173" s="12" t="inlineStr">
        <is>
          <t>Measurement</t>
        </is>
      </c>
      <c r="C173" s="13" t="inlineStr">
        <is>
          <t>Converting Metric Measures [PM5.29]</t>
        </is>
      </c>
      <c r="D173" s="12" t="inlineStr">
        <is>
          <t xml:space="preserve">This nugget has learning material and questions covering the topic of converting metric measures. </t>
        </is>
      </c>
      <c r="E173" s="12" t="inlineStr">
        <is>
          <t>1a3206b5-2968-4340-b5fd-101246e618a2</t>
        </is>
      </c>
    </row>
    <row r="174" ht="45" customHeight="1">
      <c r="A174" s="12" t="inlineStr">
        <is>
          <t>Measurement</t>
        </is>
      </c>
      <c r="B174" s="12" t="inlineStr">
        <is>
          <t>Measurement</t>
        </is>
      </c>
      <c r="C174" s="13" t="inlineStr">
        <is>
          <t>Measuring Temperature [PM5.38]</t>
        </is>
      </c>
      <c r="D174" s="12" t="inlineStr">
        <is>
          <t xml:space="preserve">This nugget has learning material and questions covering the topic of measuring temperature.
</t>
        </is>
      </c>
      <c r="E174" s="12" t="inlineStr">
        <is>
          <t>bd56a9e2-d718-49c1-a58f-fa3816313ae7</t>
        </is>
      </c>
    </row>
    <row r="175" ht="45" customHeight="1">
      <c r="A175" s="12" t="inlineStr">
        <is>
          <t>Measurement</t>
        </is>
      </c>
      <c r="B175" s="12" t="inlineStr">
        <is>
          <t>Measurement</t>
        </is>
      </c>
      <c r="C175" s="13" t="inlineStr">
        <is>
          <t>Calculating the Perimeter [PM5.09]</t>
        </is>
      </c>
      <c r="D175" s="12" t="inlineStr">
        <is>
          <t>This nugget has learning material and questions covering the topic of perimeter.</t>
        </is>
      </c>
      <c r="E175" s="12" t="inlineStr">
        <is>
          <t>4dff673a-5729-4c81-a8bd-d6c70a775867</t>
        </is>
      </c>
    </row>
    <row r="176" ht="45" customHeight="1">
      <c r="A176" s="12" t="inlineStr">
        <is>
          <t>Measurement</t>
        </is>
      </c>
      <c r="B176" s="12" t="inlineStr">
        <is>
          <t>Measurement</t>
        </is>
      </c>
      <c r="C176" s="13" t="inlineStr">
        <is>
          <t>Area by Counting [PM5.20]</t>
        </is>
      </c>
      <c r="D176" s="12" t="inlineStr">
        <is>
          <t xml:space="preserve">This nugget has learning material and questions covering the topic of area by counting. </t>
        </is>
      </c>
      <c r="E176" s="12" t="inlineStr">
        <is>
          <t>c157433c-8646-48d2-87fc-a06abef120e1</t>
        </is>
      </c>
    </row>
    <row r="177" ht="45" customHeight="1">
      <c r="A177" s="12" t="inlineStr">
        <is>
          <t>Measurement</t>
        </is>
      </c>
      <c r="B177" s="12" t="inlineStr">
        <is>
          <t>Measurement</t>
        </is>
      </c>
      <c r="C177" s="13" t="inlineStr">
        <is>
          <t>Area of Rectangles [PM13.02]</t>
        </is>
      </c>
      <c r="D177" s="12" t="inlineStr">
        <is>
          <t>This nugget has learning material and questions covering the topic of area of rectangles.</t>
        </is>
      </c>
      <c r="E177" s="12" t="inlineStr">
        <is>
          <t>84fc9083-b9fa-4434-9961-8d2e3815ef98</t>
        </is>
      </c>
    </row>
    <row r="178" ht="45" customHeight="1">
      <c r="A178" s="12" t="inlineStr">
        <is>
          <t>Measurement</t>
        </is>
      </c>
      <c r="B178" s="12" t="inlineStr">
        <is>
          <t>Measurement</t>
        </is>
      </c>
      <c r="C178" s="13" t="inlineStr">
        <is>
          <t>Area and Perimeter [PM13.05]</t>
        </is>
      </c>
      <c r="D178" s="12" t="inlineStr">
        <is>
          <t>This nugget has learning material and questions covering the topic of solving missing area, perimeter and length problems.</t>
        </is>
      </c>
      <c r="E178" s="12" t="inlineStr">
        <is>
          <t>974cda7b-3138-4a67-9593-ce519d3060b5</t>
        </is>
      </c>
    </row>
    <row r="179" ht="45" customHeight="1">
      <c r="A179" s="12" t="inlineStr">
        <is>
          <t>Time</t>
        </is>
      </c>
      <c r="B179" s="12" t="inlineStr">
        <is>
          <t>Time</t>
        </is>
      </c>
      <c r="C179" s="13" t="inlineStr">
        <is>
          <t>Telling the Time to the Nearest 5 Minutes [PM7.04]</t>
        </is>
      </c>
      <c r="D179" s="12" t="inlineStr">
        <is>
          <t>This nugget has learning material and questions covering the topic of telling time to the nearest 5 minutes.</t>
        </is>
      </c>
      <c r="E179" s="12" t="inlineStr">
        <is>
          <t>8659d94c-b467-4edd-bc38-07d3b55e6605</t>
        </is>
      </c>
    </row>
    <row r="180" ht="45" customHeight="1">
      <c r="A180" s="12" t="inlineStr">
        <is>
          <t>Time</t>
        </is>
      </c>
      <c r="B180" s="12" t="inlineStr">
        <is>
          <t>Time</t>
        </is>
      </c>
      <c r="C180" s="13" t="inlineStr">
        <is>
          <t>Telling the Time to the Nearest 5 Minutes in Words [PM7.05]</t>
        </is>
      </c>
      <c r="D180" s="12" t="inlineStr">
        <is>
          <t>This nugget has learning material and questions covering the topic of telling time to the nearest 5 minutes in words.</t>
        </is>
      </c>
      <c r="E180" s="12" t="inlineStr">
        <is>
          <t>ac468731-031e-4d96-af81-f75a2f9b81d4</t>
        </is>
      </c>
    </row>
    <row r="181" ht="45" customHeight="1">
      <c r="A181" s="12" t="inlineStr">
        <is>
          <t>Time</t>
        </is>
      </c>
      <c r="B181" s="12" t="inlineStr">
        <is>
          <t>Time</t>
        </is>
      </c>
      <c r="C181" s="13" t="inlineStr">
        <is>
          <t>Telling the Time to the Nearest Minute [PM7.06]</t>
        </is>
      </c>
      <c r="D181" s="12" t="inlineStr">
        <is>
          <t>This nugget has learning material and questions covering the topic of telling time to the nearest minute.</t>
        </is>
      </c>
      <c r="E181" s="12" t="inlineStr">
        <is>
          <t>beb06285-bf3b-4871-9f7e-92b5026c1ee9</t>
        </is>
      </c>
    </row>
    <row r="182" ht="45" customHeight="1">
      <c r="A182" s="12" t="inlineStr">
        <is>
          <t>Time</t>
        </is>
      </c>
      <c r="B182" s="12" t="inlineStr">
        <is>
          <t>Time</t>
        </is>
      </c>
      <c r="C182" s="13" t="inlineStr">
        <is>
          <t>12 Hour and 24 Hour Clocks [PM7.09]</t>
        </is>
      </c>
      <c r="D182" s="12" t="inlineStr">
        <is>
          <t>This nugget has learning material and questions covering the topic of 12 hour and 24 hour clocks.</t>
        </is>
      </c>
      <c r="E182" s="12" t="inlineStr">
        <is>
          <t>4cdc49be-44a2-402c-bb5d-f613ced5e7db</t>
        </is>
      </c>
    </row>
    <row r="183" ht="45" customHeight="1">
      <c r="A183" s="12" t="inlineStr">
        <is>
          <t>Time</t>
        </is>
      </c>
      <c r="B183" s="12" t="inlineStr">
        <is>
          <t>Time</t>
        </is>
      </c>
      <c r="C183" s="13" t="inlineStr">
        <is>
          <t>Finding the Duration [PM7.11]</t>
        </is>
      </c>
      <c r="D183" s="12" t="inlineStr">
        <is>
          <t>This nugget has learning material and questions covering the topic of finding the duration.</t>
        </is>
      </c>
      <c r="E183" s="12" t="inlineStr">
        <is>
          <t>08017356-82c3-4a9f-8192-f7d7716f72ce</t>
        </is>
      </c>
    </row>
    <row r="184" ht="45" customHeight="1">
      <c r="A184" s="12" t="inlineStr">
        <is>
          <t>Time</t>
        </is>
      </c>
      <c r="B184" s="12" t="inlineStr">
        <is>
          <t>Time</t>
        </is>
      </c>
      <c r="C184" s="13" t="inlineStr">
        <is>
          <t>Converting Seconds, Minutes and Hours [PM7.14]</t>
        </is>
      </c>
      <c r="D184" s="12" t="inlineStr">
        <is>
          <t>This nugget has learning material and questions covering the topic of converting seconds, minutes and hours.</t>
        </is>
      </c>
      <c r="E184" s="12" t="inlineStr">
        <is>
          <t>9f199f57-a6b7-4867-a029-3c9c71ab74a9</t>
        </is>
      </c>
    </row>
    <row r="185" ht="45" customHeight="1">
      <c r="A185" s="12" t="inlineStr">
        <is>
          <t>Time</t>
        </is>
      </c>
      <c r="B185" s="12" t="inlineStr">
        <is>
          <t>Time</t>
        </is>
      </c>
      <c r="C185" s="13" t="inlineStr">
        <is>
          <t>Converting Weeks, Days, Years and Months [PM7.13]</t>
        </is>
      </c>
      <c r="D185" s="12" t="inlineStr">
        <is>
          <t>This nugget has learning material and questions covering the topic of converting weeks to days and years to months.</t>
        </is>
      </c>
      <c r="E185" s="12" t="inlineStr">
        <is>
          <t>73671d9d-9b7c-4c2c-9443-35b9e3438e6f</t>
        </is>
      </c>
    </row>
    <row r="186" ht="45" customHeight="1">
      <c r="A186" s="12" t="inlineStr">
        <is>
          <t>Time</t>
        </is>
      </c>
      <c r="B186" s="12" t="inlineStr">
        <is>
          <t>Time</t>
        </is>
      </c>
      <c r="C186" s="13" t="inlineStr">
        <is>
          <t>Calendars [PM7.16]</t>
        </is>
      </c>
      <c r="D186" s="12" t="inlineStr">
        <is>
          <t>This nugget has learning material and questions covering the topic of calendars.</t>
        </is>
      </c>
      <c r="E186" s="12" t="inlineStr">
        <is>
          <t>5e887c20-924c-4cee-ab2e-2afa855f9d5a</t>
        </is>
      </c>
    </row>
    <row r="187" ht="45" customHeight="1">
      <c r="A187" s="12" t="inlineStr">
        <is>
          <t>Statistics</t>
        </is>
      </c>
      <c r="B187" s="12" t="inlineStr">
        <is>
          <t>Statistics</t>
        </is>
      </c>
      <c r="C187" s="13" t="inlineStr">
        <is>
          <t>Tally Charts [PM9.16]</t>
        </is>
      </c>
      <c r="D187" s="12" t="inlineStr">
        <is>
          <t>This nugget has learning material and questions covering the topic of Tally Charts.</t>
        </is>
      </c>
      <c r="E187" s="12" t="inlineStr">
        <is>
          <t>fc37a76a-510c-4366-af0d-fccf7b7db822</t>
        </is>
      </c>
    </row>
    <row r="188" ht="45" customHeight="1">
      <c r="A188" s="12" t="inlineStr">
        <is>
          <t>Statistics</t>
        </is>
      </c>
      <c r="B188" s="12" t="inlineStr">
        <is>
          <t>Statistics</t>
        </is>
      </c>
      <c r="C188" s="13" t="inlineStr">
        <is>
          <t>Pictograms [PM9.01]</t>
        </is>
      </c>
      <c r="D188" s="12" t="inlineStr">
        <is>
          <t>This nugget has learning material and questions covering the topic of pictograms.</t>
        </is>
      </c>
      <c r="E188" s="12" t="inlineStr">
        <is>
          <t>806a6f68-9708-421d-aec4-dedab4886224</t>
        </is>
      </c>
    </row>
    <row r="189" ht="45" customHeight="1">
      <c r="A189" s="12" t="inlineStr">
        <is>
          <t>Statistics</t>
        </is>
      </c>
      <c r="B189" s="12" t="inlineStr">
        <is>
          <t>Statistics</t>
        </is>
      </c>
      <c r="C189" s="13" t="inlineStr">
        <is>
          <t>Bar Charts 1 [PM9.03]</t>
        </is>
      </c>
      <c r="D189" s="12" t="inlineStr">
        <is>
          <t>This nugget has learning material and questions covering the topic of bar charts.</t>
        </is>
      </c>
      <c r="E189" s="12" t="inlineStr">
        <is>
          <t>54ae9636-6385-4644-8b09-a9a49f253765</t>
        </is>
      </c>
    </row>
    <row r="190" ht="45" customHeight="1">
      <c r="A190" s="12" t="inlineStr">
        <is>
          <t>Statistics</t>
        </is>
      </c>
      <c r="B190" s="12" t="inlineStr">
        <is>
          <t>Statistics</t>
        </is>
      </c>
      <c r="C190" s="13" t="inlineStr">
        <is>
          <t>Tables 2 [PM9.02]</t>
        </is>
      </c>
      <c r="D190" s="12" t="inlineStr">
        <is>
          <t>This nugget has learning material and questions covering the topic of tables.</t>
        </is>
      </c>
      <c r="E190" s="12" t="inlineStr">
        <is>
          <t>03a20295-fbe3-470e-9c62-40cb0fa38666</t>
        </is>
      </c>
    </row>
    <row r="191" ht="45" customHeight="1">
      <c r="A191" s="12" t="inlineStr">
        <is>
          <t>Extra Stretch - Number and Place Value</t>
        </is>
      </c>
      <c r="B191" s="12" t="inlineStr">
        <is>
          <t>Extra Stretch - Number and Place Value</t>
        </is>
      </c>
      <c r="C191" s="13" t="inlineStr">
        <is>
          <t>Counting Forwards and Backwards in Powers of 10 [PM1.27]</t>
        </is>
      </c>
      <c r="D191" s="12" t="inlineStr">
        <is>
          <t>This nugget has learning material and questions covering the topic of counting forwards and backwards in powers of 10.</t>
        </is>
      </c>
      <c r="E191" s="12" t="inlineStr">
        <is>
          <t>033401db-2b19-4bb5-872d-edb3677bf5fb</t>
        </is>
      </c>
    </row>
    <row r="192" ht="45" customHeight="1">
      <c r="A192" s="12" t="inlineStr">
        <is>
          <t>Extra Stretch - Number and Place Value</t>
        </is>
      </c>
      <c r="B192" s="12" t="inlineStr">
        <is>
          <t>Extra Stretch - Number and Place Value</t>
        </is>
      </c>
      <c r="C192" s="13" t="inlineStr">
        <is>
          <t>Negative Numbers 1 [PM1.18]</t>
        </is>
      </c>
      <c r="D192" s="12" t="inlineStr">
        <is>
          <t>This nugget has learning material and questions covering the topic of understanding negative numbers.</t>
        </is>
      </c>
      <c r="E192" s="12" t="inlineStr">
        <is>
          <t>3f0680f2-fb1d-44f2-af27-3cd7095c7a74</t>
        </is>
      </c>
    </row>
    <row r="193" ht="45" customHeight="1">
      <c r="A193" s="12" t="inlineStr">
        <is>
          <t>Extra Stretch - Number and Place Value</t>
        </is>
      </c>
      <c r="B193" s="12" t="inlineStr">
        <is>
          <t>Extra Stretch - Number and Place Value</t>
        </is>
      </c>
      <c r="C193" s="13" t="inlineStr">
        <is>
          <t>Negative Numbers 2 (Including Addition and Subtraction) [PM1.19]</t>
        </is>
      </c>
      <c r="D193" s="12" t="inlineStr">
        <is>
          <t>This nugget has learning material and questions covering the topic of negative numbers (including addition and subtraction).</t>
        </is>
      </c>
      <c r="E193" s="12" t="inlineStr">
        <is>
          <t>1e021af5-4dfa-4b06-a18b-9ac90eb7172d</t>
        </is>
      </c>
    </row>
    <row r="194" ht="45" customHeight="1">
      <c r="A194" s="12" t="inlineStr">
        <is>
          <t>Extra Stretch - Number and Place Value</t>
        </is>
      </c>
      <c r="B194" s="12" t="inlineStr">
        <is>
          <t>Extra Stretch - Number and Place Value</t>
        </is>
      </c>
      <c r="C194" s="13" t="inlineStr">
        <is>
          <t>Negative Numbers 3 [PM1.32]</t>
        </is>
      </c>
      <c r="D194" s="12" t="inlineStr">
        <is>
          <t>This nugget has learning material and questions covering the topic of negative numbers 3.</t>
        </is>
      </c>
      <c r="E194" s="12" t="inlineStr">
        <is>
          <t>8d10100f-c080-471e-8838-b2b8db9fbee1</t>
        </is>
      </c>
    </row>
    <row r="195" ht="45" customHeight="1">
      <c r="A195" s="12" t="inlineStr">
        <is>
          <t>Extra Stretch - Number and Place Value</t>
        </is>
      </c>
      <c r="B195" s="12" t="inlineStr">
        <is>
          <t>Extra Stretch - Number and Place Value</t>
        </is>
      </c>
      <c r="C195" s="13" t="inlineStr">
        <is>
          <t>Roman Numerals (up to 20) [PM7.07]</t>
        </is>
      </c>
      <c r="D195" s="12" t="inlineStr">
        <is>
          <t>This nugget has learning material and questions covering the topic of Roman numerals.</t>
        </is>
      </c>
      <c r="E195" s="12" t="inlineStr">
        <is>
          <t>e4c0372c-355d-4772-b511-4405ef07a02d</t>
        </is>
      </c>
    </row>
    <row r="196" ht="45" customHeight="1">
      <c r="A196" s="12" t="inlineStr">
        <is>
          <t>Extra Stretch - Number and Place Value</t>
        </is>
      </c>
      <c r="B196" s="12" t="inlineStr">
        <is>
          <t>Extra Stretch - Number and Place Value</t>
        </is>
      </c>
      <c r="C196" s="13" t="inlineStr">
        <is>
          <t>Roman Numerals (up to 100) [PM1.24]</t>
        </is>
      </c>
      <c r="D196" s="12" t="inlineStr">
        <is>
          <t>This nugget has learning material and questions covering the topic of Roman numerals up to 100.</t>
        </is>
      </c>
      <c r="E196" s="12" t="inlineStr">
        <is>
          <t>56fdb9ec-be77-4404-a016-bb9d51382b2d</t>
        </is>
      </c>
    </row>
    <row r="197" ht="45" customHeight="1">
      <c r="A197" s="12" t="inlineStr">
        <is>
          <t>Extra Stretch - Number and Place Value</t>
        </is>
      </c>
      <c r="B197" s="12" t="inlineStr">
        <is>
          <t>Extra Stretch - Number and Place Value</t>
        </is>
      </c>
      <c r="C197" s="13" t="inlineStr">
        <is>
          <t>Roman Numerals (up to 1000) [PM1.29]</t>
        </is>
      </c>
      <c r="D197" s="12" t="inlineStr">
        <is>
          <t>This nugget has learning material and questions covering the topic of Roman numerals (up to 1000).</t>
        </is>
      </c>
      <c r="E197" s="12" t="inlineStr">
        <is>
          <t>fd16ea98-d4b7-4d43-a426-25ea325b0e52</t>
        </is>
      </c>
    </row>
    <row r="198" ht="45" customHeight="1">
      <c r="A198" s="12" t="inlineStr">
        <is>
          <t>Extra Stretch - Number and Place Value</t>
        </is>
      </c>
      <c r="B198" s="12" t="inlineStr">
        <is>
          <t>Extra Stretch - Number and Place Value</t>
        </is>
      </c>
      <c r="C198" s="13" t="inlineStr">
        <is>
          <t>Roman Numerals (Beyond 1000) [PM1.30]</t>
        </is>
      </c>
      <c r="D198" s="12" t="inlineStr">
        <is>
          <t>This nugget has learning material and questions covering the topic of Roman numerals (beyond 1000).</t>
        </is>
      </c>
      <c r="E198" s="12" t="inlineStr">
        <is>
          <t>bd3443d9-3be1-485c-84e3-1582a76fa05f</t>
        </is>
      </c>
    </row>
    <row r="199" ht="45" customHeight="1">
      <c r="A199" s="12" t="inlineStr">
        <is>
          <t>Extra Stretch - Multiplication and Division</t>
        </is>
      </c>
      <c r="B199" s="12" t="inlineStr">
        <is>
          <t>Extra Stretch - Multiplication and Division</t>
        </is>
      </c>
      <c r="C199" s="13" t="inlineStr">
        <is>
          <t>Common Multiples [PM3.55]</t>
        </is>
      </c>
      <c r="D199" s="12" t="inlineStr">
        <is>
          <t>This nugget has learning material and questions covering the topic of common multiples.</t>
        </is>
      </c>
      <c r="E199" s="12" t="inlineStr">
        <is>
          <t>4a114cba-aa56-4a80-8bc2-207e594d807e</t>
        </is>
      </c>
    </row>
    <row r="200" ht="45" customHeight="1">
      <c r="A200" s="12" t="inlineStr">
        <is>
          <t>Extra Stretch - Multiplication and Division</t>
        </is>
      </c>
      <c r="B200" s="12" t="inlineStr">
        <is>
          <t>Extra Stretch - Multiplication and Division</t>
        </is>
      </c>
      <c r="C200" s="13" t="inlineStr">
        <is>
          <t>Common Factors [PM3.40]</t>
        </is>
      </c>
      <c r="D200" s="12" t="inlineStr">
        <is>
          <t xml:space="preserve">This nugget has learning material and questions covering the topic of common factors. </t>
        </is>
      </c>
      <c r="E200" s="12" t="inlineStr">
        <is>
          <t>c9dda393-c384-4a48-bbd0-6f92deaffcda</t>
        </is>
      </c>
    </row>
    <row r="201" ht="45" customHeight="1">
      <c r="A201" s="12" t="inlineStr">
        <is>
          <t>Extra Stretch - Multiplication and Division</t>
        </is>
      </c>
      <c r="B201" s="12" t="inlineStr">
        <is>
          <t>Extra Stretch - Multiplication and Division</t>
        </is>
      </c>
      <c r="C201" s="13" t="inlineStr">
        <is>
          <t>Square Numbers [PM3.43]</t>
        </is>
      </c>
      <c r="D201" s="12" t="inlineStr">
        <is>
          <t xml:space="preserve">This nugget has learning material and questions covering the topic of square numbers. </t>
        </is>
      </c>
      <c r="E201" s="12" t="inlineStr">
        <is>
          <t>57d079c9-debd-40fb-affd-68ef9559543f</t>
        </is>
      </c>
    </row>
    <row r="202" ht="45" customHeight="1">
      <c r="A202" s="12" t="inlineStr">
        <is>
          <t>Extra Stretch - Multiplication and Division</t>
        </is>
      </c>
      <c r="B202" s="12" t="inlineStr">
        <is>
          <t>Extra Stretch - Multiplication and Division</t>
        </is>
      </c>
      <c r="C202" s="13" t="inlineStr">
        <is>
          <t>Cube Numbers [PM3.44]</t>
        </is>
      </c>
      <c r="D202" s="12" t="inlineStr">
        <is>
          <t xml:space="preserve">This nugget has learning material and questions covering the topic of cube numbers. </t>
        </is>
      </c>
      <c r="E202" s="12" t="inlineStr">
        <is>
          <t>3c9841e7-bea5-47a3-97ab-19bdc58f0ec4</t>
        </is>
      </c>
    </row>
    <row r="203" ht="45" customHeight="1">
      <c r="A203" s="12" t="inlineStr">
        <is>
          <t>Extra Stretch - Multiplication and Division</t>
        </is>
      </c>
      <c r="B203" s="12" t="inlineStr">
        <is>
          <t>Extra Stretch - Multiplication and Division</t>
        </is>
      </c>
      <c r="C203" s="13" t="inlineStr">
        <is>
          <t>Multiplying 3 Numbers Together [PM3.29]</t>
        </is>
      </c>
      <c r="D203" s="12" t="inlineStr">
        <is>
          <t>This nugget has learning material and questions covering the topic of multiplying 3 numbers together.</t>
        </is>
      </c>
      <c r="E203" s="12" t="inlineStr">
        <is>
          <t>d6d511f4-ee61-4b4a-9641-f6a7403169b5</t>
        </is>
      </c>
    </row>
    <row r="204" ht="45" customHeight="1">
      <c r="A204" s="12" t="inlineStr">
        <is>
          <t>Extra Stretch - Multiplication and Division</t>
        </is>
      </c>
      <c r="B204" s="12" t="inlineStr">
        <is>
          <t>Extra Stretch - Multiplication and Division</t>
        </is>
      </c>
      <c r="C204" s="13" t="inlineStr">
        <is>
          <t>Dividing and Multiplying by 10 and 100 (Including Decimals) [PM4.12]</t>
        </is>
      </c>
      <c r="D204" s="12" t="inlineStr">
        <is>
          <t>This nugget has learning material and questions covering the topic of dividing and multiplying decimals by 10 and 100.</t>
        </is>
      </c>
      <c r="E204" s="12" t="inlineStr">
        <is>
          <t>a1a7f2fd-8d34-4aaa-82f5-b421b4c74b3b</t>
        </is>
      </c>
    </row>
    <row r="205" ht="45" customHeight="1">
      <c r="A205" s="12" t="inlineStr">
        <is>
          <t>Extra Stretch - Multiplication and Division</t>
        </is>
      </c>
      <c r="B205" s="12" t="inlineStr">
        <is>
          <t>Extra Stretch - Multiplication and Division</t>
        </is>
      </c>
      <c r="C205" s="13" t="inlineStr">
        <is>
          <t>Correspondence Problems 1 [PM3.33]</t>
        </is>
      </c>
      <c r="D205" s="12" t="inlineStr">
        <is>
          <t>This nugget has learning material and questions covering the topic of solving correspondence problems.</t>
        </is>
      </c>
      <c r="E205" s="12" t="inlineStr">
        <is>
          <t>62668e3d-d7c7-4402-a7de-88f2c051d4ef</t>
        </is>
      </c>
    </row>
    <row r="206" ht="45" customHeight="1">
      <c r="A206" s="12" t="inlineStr">
        <is>
          <t>Extra Stretch - Multiplication and Division</t>
        </is>
      </c>
      <c r="B206" s="12" t="inlineStr">
        <is>
          <t>Extra Stretch - Multiplication and Division</t>
        </is>
      </c>
      <c r="C206" s="13" t="inlineStr">
        <is>
          <t>Correspondence Problems 2 [PM3.34]</t>
        </is>
      </c>
      <c r="D206" s="12" t="inlineStr">
        <is>
          <t>This nugget has learning material and questions covering the topic of solving correspondence problems.</t>
        </is>
      </c>
      <c r="E206" s="12" t="inlineStr">
        <is>
          <t>b4bafeda-0865-4bf4-b2c2-d92e90a58333</t>
        </is>
      </c>
    </row>
    <row r="207" ht="45" customHeight="1">
      <c r="A207" s="12" t="inlineStr">
        <is>
          <t>Extra Stretch - Multiplication and Division</t>
        </is>
      </c>
      <c r="B207" s="12" t="inlineStr">
        <is>
          <t>Extra Stretch - Multiplication and Division</t>
        </is>
      </c>
      <c r="C207" s="13" t="inlineStr">
        <is>
          <t>Solving Multistep Problems 1 (with Multiplication) [PM11.02]</t>
        </is>
      </c>
      <c r="D207" s="12" t="inlineStr">
        <is>
          <t>This nugget has learning material and questions covering the topic of solving multistep problems 1 (with multiplication)</t>
        </is>
      </c>
      <c r="E207" s="12" t="inlineStr">
        <is>
          <t>d9ef1b57-6f5c-4a08-8151-c8128834a94e</t>
        </is>
      </c>
    </row>
    <row r="208" ht="45" customHeight="1">
      <c r="A208" s="12" t="inlineStr">
        <is>
          <t>Extra Stretch - Multiplication and Division</t>
        </is>
      </c>
      <c r="B208" s="12" t="inlineStr">
        <is>
          <t>Extra Stretch - Multiplication and Division</t>
        </is>
      </c>
      <c r="C208" s="13" t="inlineStr">
        <is>
          <t>Solving Multistep Problems 2 (with Division) [PM11.03]</t>
        </is>
      </c>
      <c r="D208" s="12" t="inlineStr">
        <is>
          <t>This nugget has learning material and questions covering the topic of solving multistep problems 2 (with division).</t>
        </is>
      </c>
      <c r="E208" s="12" t="inlineStr">
        <is>
          <t>7876769d-8e68-4b1b-be5b-fc1444c4a632</t>
        </is>
      </c>
    </row>
    <row r="209" ht="45" customHeight="1">
      <c r="A209" s="12" t="inlineStr">
        <is>
          <t>Extra Stretch - Multiplication and Division</t>
        </is>
      </c>
      <c r="B209" s="12" t="inlineStr">
        <is>
          <t>Extra Stretch - Multiplication and Division</t>
        </is>
      </c>
      <c r="C209" s="13" t="inlineStr">
        <is>
          <t>Scaling Problems 2 [PM3.32]</t>
        </is>
      </c>
      <c r="D209" s="12" t="inlineStr">
        <is>
          <t>This nugget has learning material and questions covering the topic of solving problems involving scaling.</t>
        </is>
      </c>
      <c r="E209" s="12" t="inlineStr">
        <is>
          <t>184e3d6f-11c6-4be4-a9e7-6291be6d6865</t>
        </is>
      </c>
    </row>
    <row r="210" ht="45" customHeight="1">
      <c r="A210" s="12" t="inlineStr">
        <is>
          <t>Extra Stretch - Multiplication and Division</t>
        </is>
      </c>
      <c r="B210" s="12" t="inlineStr">
        <is>
          <t>Extra Stretch - Multiplication and Division</t>
        </is>
      </c>
      <c r="C210" s="13" t="inlineStr">
        <is>
          <t>Multistep Scaling Problems [PM11.04]</t>
        </is>
      </c>
      <c r="D210" s="12" t="inlineStr">
        <is>
          <t xml:space="preserve">This nugget has learning material and questions covering the topic of multistep scaling problems. </t>
        </is>
      </c>
      <c r="E210" s="12" t="inlineStr">
        <is>
          <t>063cd3e3-d578-4b71-a690-1e1bb1b4831b</t>
        </is>
      </c>
    </row>
    <row r="211" ht="45" customHeight="1">
      <c r="A211" s="12" t="inlineStr">
        <is>
          <t>Extra Stretch - Mixed Operations</t>
        </is>
      </c>
      <c r="B211" s="12" t="inlineStr">
        <is>
          <t>Extra Stretch - Mixed Operations</t>
        </is>
      </c>
      <c r="C211" s="13" t="inlineStr">
        <is>
          <t>Understanding the Equals Sign [PM11.01]</t>
        </is>
      </c>
      <c r="D211" s="12" t="inlineStr">
        <is>
          <t>This nugget has learning material and questions covering the topic of understanding the equals sign.</t>
        </is>
      </c>
      <c r="E211" s="12" t="inlineStr">
        <is>
          <t>db0ce6e1-25cc-4b40-8b8f-66d13ab681b9</t>
        </is>
      </c>
    </row>
    <row r="212" ht="45" customHeight="1">
      <c r="A212" s="12" t="inlineStr">
        <is>
          <t>Extra Stretch - Mixed Operations</t>
        </is>
      </c>
      <c r="B212" s="12" t="inlineStr">
        <is>
          <t>Extra Stretch - Mixed Operations</t>
        </is>
      </c>
      <c r="C212" s="13" t="inlineStr">
        <is>
          <t>Operations of Equal Priority [PM11.05]</t>
        </is>
      </c>
      <c r="D212" s="12" t="inlineStr">
        <is>
          <t>This nugget has learning material and questions covering the topic of operations of equal priority.</t>
        </is>
      </c>
      <c r="E212" s="12" t="inlineStr">
        <is>
          <t>2a281ffb-8be5-4b7e-9538-21078b9696d4</t>
        </is>
      </c>
    </row>
    <row r="213" ht="45" customHeight="1">
      <c r="A213" s="12" t="inlineStr">
        <is>
          <t>Extra Stretch - Mixed Operations</t>
        </is>
      </c>
      <c r="B213" s="12" t="inlineStr">
        <is>
          <t>Extra Stretch - Mixed Operations</t>
        </is>
      </c>
      <c r="C213" s="13" t="inlineStr">
        <is>
          <t>BIDMAS: 4 Operations and Brackets [PM11.06]</t>
        </is>
      </c>
      <c r="D213" s="12" t="inlineStr">
        <is>
          <t>This nugget has learning material and questions covering the topic of BIDMAS: 4 operations and brackets.</t>
        </is>
      </c>
      <c r="E213" s="12" t="inlineStr">
        <is>
          <t>81e50b75-6eeb-4f18-9ad3-84f7415dd319</t>
        </is>
      </c>
    </row>
    <row r="214" ht="45" customHeight="1">
      <c r="A214" s="12" t="inlineStr">
        <is>
          <t>Extra Stretch - Mixed Operations</t>
        </is>
      </c>
      <c r="B214" s="12" t="inlineStr">
        <is>
          <t>Extra Stretch - Mixed Operations</t>
        </is>
      </c>
      <c r="C214" s="13" t="inlineStr">
        <is>
          <t>BIDMAS: Indices [PM11.07]</t>
        </is>
      </c>
      <c r="D214" s="12" t="inlineStr">
        <is>
          <t>This nugget has learning material and questions covering the topic of BIDMAS: Indices.</t>
        </is>
      </c>
      <c r="E214" s="12" t="inlineStr">
        <is>
          <t>4614d498-4072-4ddc-af27-47fc0d1e5710</t>
        </is>
      </c>
    </row>
    <row r="215" ht="45" customHeight="1">
      <c r="A215" s="12" t="inlineStr">
        <is>
          <t>Extra Stretch - Fractions, Decimals and Percentages</t>
        </is>
      </c>
      <c r="B215" s="12" t="inlineStr">
        <is>
          <t>Extra Stretch - Fractions, Decimals and Percentages</t>
        </is>
      </c>
      <c r="C215" s="13" t="inlineStr">
        <is>
          <t>Thousandths [PM12.01]</t>
        </is>
      </c>
      <c r="D215" s="12" t="inlineStr">
        <is>
          <t>This nugget has learning material and questions covering the topic of thousandths.</t>
        </is>
      </c>
      <c r="E215" s="12" t="inlineStr">
        <is>
          <t>36d2a678-ba03-4ba3-82ff-f9a0c85ca6e4</t>
        </is>
      </c>
    </row>
    <row r="216" ht="45" customHeight="1">
      <c r="A216" s="12" t="inlineStr">
        <is>
          <t>Extra Stretch - Fractions, Decimals and Percentages</t>
        </is>
      </c>
      <c r="B216" s="12" t="inlineStr">
        <is>
          <t>Extra Stretch - Fractions, Decimals and Percentages</t>
        </is>
      </c>
      <c r="C216" s="13" t="inlineStr">
        <is>
          <t>3dp: Recognising Place Value in Decimals [PM12.02]</t>
        </is>
      </c>
      <c r="D216" s="12" t="inlineStr">
        <is>
          <t>This nugget has learning material and questions covering the topic of recognising place value in decimals up to 3 d.p.</t>
        </is>
      </c>
      <c r="E216" s="12" t="inlineStr">
        <is>
          <t>fbd289a9-c12a-4b7f-bed8-2c9c8b2270c5</t>
        </is>
      </c>
    </row>
    <row r="217" ht="45" customHeight="1">
      <c r="A217" s="12" t="inlineStr">
        <is>
          <t>Extra Stretch - Fractions, Decimals and Percentages</t>
        </is>
      </c>
      <c r="B217" s="12" t="inlineStr">
        <is>
          <t>Extra Stretch - Fractions, Decimals and Percentages</t>
        </is>
      </c>
      <c r="C217" s="13" t="inlineStr">
        <is>
          <t>Comparing Decimals [PM4.14]</t>
        </is>
      </c>
      <c r="D217" s="12" t="inlineStr">
        <is>
          <t>This nugget has learning material and questions covering the topic of comparing decimals.</t>
        </is>
      </c>
      <c r="E217" s="12" t="inlineStr">
        <is>
          <t>5f187dd2-2107-483a-8087-06b21ff1f361</t>
        </is>
      </c>
    </row>
    <row r="218" ht="45" customHeight="1">
      <c r="A218" s="12" t="inlineStr">
        <is>
          <t>Extra Stretch - Fractions, Decimals and Percentages</t>
        </is>
      </c>
      <c r="B218" s="12" t="inlineStr">
        <is>
          <t>Extra Stretch - Fractions, Decimals and Percentages</t>
        </is>
      </c>
      <c r="C218" s="13" t="inlineStr">
        <is>
          <t>Rounding Decimals to the Nearest Whole Number [PM4.13]</t>
        </is>
      </c>
      <c r="D218" s="12" t="inlineStr">
        <is>
          <t>This nugget has learning material and questions covering the topic of rounding decimals to the nearest whole number.</t>
        </is>
      </c>
      <c r="E218" s="12" t="inlineStr">
        <is>
          <t>3b932d50-6262-46cc-be92-87362a282bc7</t>
        </is>
      </c>
    </row>
    <row r="219" ht="45" customHeight="1">
      <c r="A219" s="12" t="inlineStr">
        <is>
          <t>Extra Stretch - Fractions, Decimals and Percentages</t>
        </is>
      </c>
      <c r="B219" s="12" t="inlineStr">
        <is>
          <t>Extra Stretch - Fractions, Decimals and Percentages</t>
        </is>
      </c>
      <c r="C219" s="13" t="inlineStr">
        <is>
          <t>Rounding Decimals [PM12.03]</t>
        </is>
      </c>
      <c r="D219" s="12" t="inlineStr">
        <is>
          <t>This nugget has learning material and questions covering the topic of rounding decimals.</t>
        </is>
      </c>
      <c r="E219" s="12" t="inlineStr">
        <is>
          <t>1cb9d1ba-8bac-4eb0-a8d9-bc6766563bd0</t>
        </is>
      </c>
    </row>
    <row r="220" ht="45" customHeight="1">
      <c r="A220" s="12" t="inlineStr">
        <is>
          <t>Extra Stretch - Fractions, Decimals and Percentages</t>
        </is>
      </c>
      <c r="B220" s="12" t="inlineStr">
        <is>
          <t>Extra Stretch - Fractions, Decimals and Percentages</t>
        </is>
      </c>
      <c r="C220" s="13" t="inlineStr">
        <is>
          <t>2dp: Decimal Complements to 1 [PM4.41]</t>
        </is>
      </c>
      <c r="D220" s="12" t="inlineStr">
        <is>
          <t>This nugget has learning material and questions covering the topic of Decimal Complements to 1 (2dp).</t>
        </is>
      </c>
      <c r="E220" s="12" t="inlineStr">
        <is>
          <t>443d0e56-799b-4cc6-8fb1-018dfec044ce</t>
        </is>
      </c>
    </row>
    <row r="221" ht="45" customHeight="1">
      <c r="A221" s="12" t="inlineStr">
        <is>
          <t>Extra Stretch - Fractions, Decimals and Percentages</t>
        </is>
      </c>
      <c r="B221" s="12" t="inlineStr">
        <is>
          <t>Extra Stretch - Fractions, Decimals and Percentages</t>
        </is>
      </c>
      <c r="C221" s="13" t="inlineStr">
        <is>
          <t>3dp: Decimal Complements to 1 [PM12.15]</t>
        </is>
      </c>
      <c r="D221" s="12" t="inlineStr">
        <is>
          <t>This nugget has learning material and questions covering the topic of decimal complements to 1.</t>
        </is>
      </c>
      <c r="E221" s="12" t="inlineStr">
        <is>
          <t>46b72c45-195e-4e5f-b942-98c6a68a6afd</t>
        </is>
      </c>
    </row>
    <row r="222" ht="45" customHeight="1">
      <c r="A222" s="12" t="inlineStr">
        <is>
          <t>Extra Stretch - Fractions, Decimals and Percentages</t>
        </is>
      </c>
      <c r="B222" s="12" t="inlineStr">
        <is>
          <t>Extra Stretch - Fractions, Decimals and Percentages</t>
        </is>
      </c>
      <c r="C222" s="13" t="inlineStr">
        <is>
          <t>Adding and Subtracting Decimals [PM12.04]</t>
        </is>
      </c>
      <c r="D222" s="12" t="inlineStr">
        <is>
          <t>This nugget has learning material and questions covering the topic of adding and subtracting decimals.</t>
        </is>
      </c>
      <c r="E222" s="12" t="inlineStr">
        <is>
          <t>9233e754-8324-4051-9833-c8791858c73a</t>
        </is>
      </c>
    </row>
    <row r="223" ht="45" customHeight="1">
      <c r="A223" s="12" t="inlineStr">
        <is>
          <t>Extra Stretch - Fractions, Decimals and Percentages</t>
        </is>
      </c>
      <c r="B223" s="12" t="inlineStr">
        <is>
          <t>Extra Stretch - Fractions, Decimals and Percentages</t>
        </is>
      </c>
      <c r="C223" s="13" t="inlineStr">
        <is>
          <t>Decimal Equivalents (Tenths/Hundredths) [PM4.10]</t>
        </is>
      </c>
      <c r="D223" s="12" t="inlineStr">
        <is>
          <t>This nugget has learning material and questions covering the topic of decimal equivalents (tenths/hundreths).</t>
        </is>
      </c>
      <c r="E223" s="12" t="inlineStr">
        <is>
          <t>be7f52cb-2f94-48b8-ab35-2cc1ba181609</t>
        </is>
      </c>
    </row>
    <row r="224" ht="45" customHeight="1">
      <c r="A224" s="12" t="inlineStr">
        <is>
          <t>Extra Stretch - Fractions, Decimals and Percentages</t>
        </is>
      </c>
      <c r="B224" s="12" t="inlineStr">
        <is>
          <t>Extra Stretch - Fractions, Decimals and Percentages</t>
        </is>
      </c>
      <c r="C224" s="13" t="inlineStr">
        <is>
          <t>Decimal Equivalents (Quarter, Half and Three Quarters) [PM4.11]</t>
        </is>
      </c>
      <c r="D224" s="12" t="inlineStr">
        <is>
          <t>This nugget has learning material and questions covering the topic of decimal equivalents (quarter, half, three quarters).</t>
        </is>
      </c>
      <c r="E224" s="12" t="inlineStr">
        <is>
          <t>26e61372-d611-4405-9d07-2b1df58e7897</t>
        </is>
      </c>
    </row>
    <row r="225" ht="45" customHeight="1">
      <c r="A225" s="12" t="inlineStr">
        <is>
          <t>Extra Stretch - Measurement</t>
        </is>
      </c>
      <c r="B225" s="12" t="inlineStr">
        <is>
          <t>Extra Stretch - Measurement</t>
        </is>
      </c>
      <c r="C225" s="13" t="inlineStr">
        <is>
          <t>Imperial Units of Length [PM5.22]</t>
        </is>
      </c>
      <c r="D225" s="12" t="inlineStr">
        <is>
          <t>This nugget has learning material and questions covering the topic of imperial units of length.</t>
        </is>
      </c>
      <c r="E225" s="12" t="inlineStr">
        <is>
          <t>dc79f885-26b4-4939-aca2-63c4447c46f9</t>
        </is>
      </c>
    </row>
    <row r="226" ht="45" customHeight="1">
      <c r="A226" s="12" t="inlineStr">
        <is>
          <t>Extra Stretch - Measurement</t>
        </is>
      </c>
      <c r="B226" s="12" t="inlineStr">
        <is>
          <t>Extra Stretch - Measurement</t>
        </is>
      </c>
      <c r="C226" s="13" t="inlineStr">
        <is>
          <t>Solving Length Problems with Conversion [PM5.23]</t>
        </is>
      </c>
      <c r="D226" s="12" t="inlineStr">
        <is>
          <t>This nugget has learning material and questions covering the topic of solving length problems with conversion.</t>
        </is>
      </c>
      <c r="E226" s="12" t="inlineStr">
        <is>
          <t>803f150f-266e-4251-aacb-713f5f0f297c</t>
        </is>
      </c>
    </row>
    <row r="227" ht="45" customHeight="1">
      <c r="A227" s="12" t="inlineStr">
        <is>
          <t>Extra Stretch - Measurement</t>
        </is>
      </c>
      <c r="B227" s="12" t="inlineStr">
        <is>
          <t>Extra Stretch - Measurement</t>
        </is>
      </c>
      <c r="C227" s="13" t="inlineStr">
        <is>
          <t>Imperial Units of Mass [PM5.24]</t>
        </is>
      </c>
      <c r="D227" s="12" t="inlineStr">
        <is>
          <t>This nugget has learning material and questions covering the topic of imperial units of mass.</t>
        </is>
      </c>
      <c r="E227" s="12" t="inlineStr">
        <is>
          <t>63b5af75-b900-4ddf-b67a-e4c0d51270b2</t>
        </is>
      </c>
    </row>
    <row r="228" ht="45" customHeight="1">
      <c r="A228" s="12" t="inlineStr">
        <is>
          <t>Extra Stretch - Measurement</t>
        </is>
      </c>
      <c r="B228" s="12" t="inlineStr">
        <is>
          <t>Extra Stretch - Measurement</t>
        </is>
      </c>
      <c r="C228" s="13" t="inlineStr">
        <is>
          <t>Solving Mass Problems with Conversion [PM5.25]</t>
        </is>
      </c>
      <c r="D228" s="12" t="inlineStr">
        <is>
          <t>This nugget has learning material and questions covering the topic of solving mass problems with conversion.</t>
        </is>
      </c>
      <c r="E228" s="12" t="inlineStr">
        <is>
          <t>b699106b-d680-4b0b-a827-2707de008796</t>
        </is>
      </c>
    </row>
    <row r="229" ht="45" customHeight="1">
      <c r="A229" s="12" t="inlineStr">
        <is>
          <t>Extra Stretch - Measurement</t>
        </is>
      </c>
      <c r="B229" s="12" t="inlineStr">
        <is>
          <t>Extra Stretch - Measurement</t>
        </is>
      </c>
      <c r="C229" s="13" t="inlineStr">
        <is>
          <t>Imperial Units of Volume and Capacity [PM5.26]</t>
        </is>
      </c>
      <c r="D229" s="12" t="inlineStr">
        <is>
          <t>This nugget has learning material and questions covering the topic of imperial units of volume and capacity.</t>
        </is>
      </c>
      <c r="E229" s="12" t="inlineStr">
        <is>
          <t>a092695d-be89-41a2-b268-89b77e396dca</t>
        </is>
      </c>
    </row>
    <row r="230" ht="45" customHeight="1">
      <c r="A230" s="12" t="inlineStr">
        <is>
          <t>Extra Stretch - Measurement</t>
        </is>
      </c>
      <c r="B230" s="12" t="inlineStr">
        <is>
          <t>Extra Stretch - Measurement</t>
        </is>
      </c>
      <c r="C230" s="13" t="inlineStr">
        <is>
          <t>Solving Volume and Capacity Problems with Conversion [PM5.27]</t>
        </is>
      </c>
      <c r="D230" s="12" t="inlineStr">
        <is>
          <t>This nugget has learning material and questions covering the topic of solving volume and capacity problems with conversion.</t>
        </is>
      </c>
      <c r="E230" s="12" t="inlineStr">
        <is>
          <t>375a7c46-4b7a-4fcf-b43f-791035386e56</t>
        </is>
      </c>
    </row>
    <row r="231" ht="45" customHeight="1">
      <c r="A231" s="12" t="inlineStr">
        <is>
          <t>Extra Stretch - Measurement</t>
        </is>
      </c>
      <c r="B231" s="12" t="inlineStr">
        <is>
          <t>Extra Stretch - Measurement</t>
        </is>
      </c>
      <c r="C231" s="13" t="inlineStr">
        <is>
          <t>Estimating Volume and Capacity [PM5.28]</t>
        </is>
      </c>
      <c r="D231" s="12" t="inlineStr">
        <is>
          <t>This nugget has learning material and questions covering the topic of estimating volume and capacity.</t>
        </is>
      </c>
      <c r="E231" s="12" t="inlineStr">
        <is>
          <t>3c16dd9c-e7ef-4416-b317-c5e77c681a87</t>
        </is>
      </c>
    </row>
    <row r="232" ht="45" customHeight="1">
      <c r="A232" s="12" t="inlineStr">
        <is>
          <t>Extra Stretch - Geometry</t>
        </is>
      </c>
      <c r="B232" s="12" t="inlineStr">
        <is>
          <t>Extra Stretch - Geometry</t>
        </is>
      </c>
      <c r="C232" s="13" t="inlineStr">
        <is>
          <t>Calculating the Perimeter 2 [PM13.01]</t>
        </is>
      </c>
      <c r="D232" s="12" t="inlineStr">
        <is>
          <t>This nugget has learning material and questions covering the topic of calculating the perimeter.</t>
        </is>
      </c>
      <c r="E232" s="12" t="inlineStr">
        <is>
          <t>6568c50f-e51a-4029-8f61-c7bc42cf54ab</t>
        </is>
      </c>
    </row>
    <row r="233" ht="45" customHeight="1">
      <c r="A233" s="12" t="inlineStr">
        <is>
          <t>Extra Stretch - Geometry</t>
        </is>
      </c>
      <c r="B233" s="12" t="inlineStr">
        <is>
          <t>Extra Stretch - Geometry</t>
        </is>
      </c>
      <c r="C233" s="13" t="inlineStr">
        <is>
          <t>Area [PM5.21]</t>
        </is>
      </c>
      <c r="D233" s="12" t="inlineStr">
        <is>
          <t>This nugget has learning material and questions covering the topic of finding the area of a shape.</t>
        </is>
      </c>
      <c r="E233" s="12" t="inlineStr">
        <is>
          <t>11234c50-2a0b-4185-8355-b9095cd241a9</t>
        </is>
      </c>
    </row>
    <row r="234" ht="45" customHeight="1">
      <c r="A234" s="12" t="inlineStr">
        <is>
          <t>Extra Stretch - Geometry</t>
        </is>
      </c>
      <c r="B234" s="12" t="inlineStr">
        <is>
          <t>Extra Stretch - Geometry</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Extra Stretch - Geometry</t>
        </is>
      </c>
      <c r="B235" s="12" t="inlineStr">
        <is>
          <t>Extra Stretch - Geometry</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Extra Stretch - Geometry</t>
        </is>
      </c>
      <c r="B236" s="12" t="inlineStr">
        <is>
          <t>Extra Stretch - Geometry</t>
        </is>
      </c>
      <c r="C236" s="13" t="inlineStr">
        <is>
          <t>Volume of Shapes 1 [PM13.06]</t>
        </is>
      </c>
      <c r="D236" s="12" t="inlineStr">
        <is>
          <t>This nugget has learning material and questions covering the topic of finding the volume of shapes made of cm³ cubes.</t>
        </is>
      </c>
      <c r="E236" s="12" t="inlineStr">
        <is>
          <t>1db9d7f3-b3c8-4b75-ae02-8beb75595185</t>
        </is>
      </c>
    </row>
    <row r="237" ht="45" customHeight="1">
      <c r="A237" s="12" t="inlineStr">
        <is>
          <t>Extra Stretch - Geometry</t>
        </is>
      </c>
      <c r="B237" s="12" t="inlineStr">
        <is>
          <t>Extra Stretch - Geometry</t>
        </is>
      </c>
      <c r="C237" s="13" t="inlineStr">
        <is>
          <t>Converting Units of Time [PM7.15]</t>
        </is>
      </c>
      <c r="D237" s="12" t="inlineStr">
        <is>
          <t xml:space="preserve">This nugget has learning material and questions covering the topic of converting units of time. </t>
        </is>
      </c>
      <c r="E237" s="12" t="inlineStr">
        <is>
          <t>3ecb9163-3604-459e-a991-5319edc0f031</t>
        </is>
      </c>
    </row>
    <row r="238" ht="45" customHeight="1">
      <c r="A238" s="12" t="inlineStr">
        <is>
          <t>Extra Stretch - Geometry</t>
        </is>
      </c>
      <c r="B238" s="12" t="inlineStr">
        <is>
          <t>Extra Stretch - Geometry</t>
        </is>
      </c>
      <c r="C238" s="13" t="inlineStr">
        <is>
          <t>Angles in Turns 1 [PM8.04]</t>
        </is>
      </c>
      <c r="D238" s="12" t="inlineStr">
        <is>
          <t>This nugget has learning material and questions covering the topic of angles in turns.</t>
        </is>
      </c>
      <c r="E238" s="12" t="inlineStr">
        <is>
          <t>dcd04a02-8756-445f-a235-06ba09e18280</t>
        </is>
      </c>
    </row>
    <row r="239" ht="45" customHeight="1">
      <c r="A239" s="12" t="inlineStr">
        <is>
          <t>Extra Stretch - Geometry</t>
        </is>
      </c>
      <c r="B239" s="12" t="inlineStr">
        <is>
          <t>Extra Stretch - Geometry</t>
        </is>
      </c>
      <c r="C239" s="13" t="inlineStr">
        <is>
          <t>Angles in Turns 2 [PM14.04]</t>
        </is>
      </c>
      <c r="D239" s="12" t="inlineStr">
        <is>
          <t>This nugget has learning material and questions covering the topic of angles in turns 2.</t>
        </is>
      </c>
      <c r="E239" s="12" t="inlineStr">
        <is>
          <t>12f1a17a-0504-4526-b43b-ea434d4b12ce</t>
        </is>
      </c>
    </row>
    <row r="240" ht="45" customHeight="1">
      <c r="A240" s="12" t="inlineStr">
        <is>
          <t>Extra Stretch - Geometry</t>
        </is>
      </c>
      <c r="B240" s="12" t="inlineStr">
        <is>
          <t>Extra Stretch - Geometry</t>
        </is>
      </c>
      <c r="C240" s="13" t="inlineStr">
        <is>
          <t>Estimating Angles [PM14.07]</t>
        </is>
      </c>
      <c r="D240" s="12" t="inlineStr">
        <is>
          <t>This nugget has learning material and questions covering the topic of estimating angles.</t>
        </is>
      </c>
      <c r="E240" s="12" t="inlineStr">
        <is>
          <t>f4193d6e-5421-4353-9482-82e626750f90</t>
        </is>
      </c>
    </row>
    <row r="241" ht="45" customHeight="1">
      <c r="A241" s="12" t="inlineStr">
        <is>
          <t>Extra Stretch - Geometry</t>
        </is>
      </c>
      <c r="B241" s="12" t="inlineStr">
        <is>
          <t>Extra Stretch - Geometry</t>
        </is>
      </c>
      <c r="C241" s="13" t="inlineStr">
        <is>
          <t>Measuring Angles [PM14.08]</t>
        </is>
      </c>
      <c r="D241" s="12" t="inlineStr">
        <is>
          <t>This nugget has learning material and questions covering the topic of measuring angles.</t>
        </is>
      </c>
      <c r="E241" s="12" t="inlineStr">
        <is>
          <t>abe8d788-f21c-4314-9571-c6f1791ea977</t>
        </is>
      </c>
    </row>
    <row r="242" ht="45" customHeight="1">
      <c r="A242" s="12" t="inlineStr">
        <is>
          <t>Extra Stretch - Geometry</t>
        </is>
      </c>
      <c r="B242" s="12" t="inlineStr">
        <is>
          <t>Extra Stretch - Geometry</t>
        </is>
      </c>
      <c r="C242" s="13" t="inlineStr">
        <is>
          <t>Drawing Angles [PM14.09]</t>
        </is>
      </c>
      <c r="D242" s="12" t="inlineStr">
        <is>
          <t>This nugget has learning material and questions covering the topic of drawing angles.</t>
        </is>
      </c>
      <c r="E242" s="12" t="inlineStr">
        <is>
          <t>1d18dc91-de3e-4416-be3f-8fbb676b788f</t>
        </is>
      </c>
    </row>
    <row r="243" ht="45" customHeight="1">
      <c r="A243" s="12" t="inlineStr">
        <is>
          <t>Extra Stretch - Geometry</t>
        </is>
      </c>
      <c r="B243" s="12" t="inlineStr">
        <is>
          <t>Extra Stretch - Geometry</t>
        </is>
      </c>
      <c r="C243" s="13" t="inlineStr">
        <is>
          <t>Lengths of Right-Angled Shapes [PM14.02]</t>
        </is>
      </c>
      <c r="D243" s="12" t="inlineStr">
        <is>
          <t>This nugget has learning material and questions covering the topic of lengths of right-angled shapes.</t>
        </is>
      </c>
      <c r="E243" s="12" t="inlineStr">
        <is>
          <t>20d6d50c-d8bc-40b6-bb44-e5830149055e</t>
        </is>
      </c>
    </row>
    <row r="244" ht="45" customHeight="1">
      <c r="A244" s="12" t="inlineStr">
        <is>
          <t>Extra Stretch - Geometry</t>
        </is>
      </c>
      <c r="B244" s="12" t="inlineStr">
        <is>
          <t>Extra Stretch - Geometry</t>
        </is>
      </c>
      <c r="C244" s="13" t="inlineStr">
        <is>
          <t>Right Angle Problems [PM14.10]</t>
        </is>
      </c>
      <c r="D244" s="12" t="inlineStr">
        <is>
          <t>This nugget has learning material and questions covering the topic of right angle problems.</t>
        </is>
      </c>
      <c r="E244" s="12" t="inlineStr">
        <is>
          <t>a5eb8de3-b5a5-41b7-9254-cad9bf965c8f</t>
        </is>
      </c>
    </row>
    <row r="245" ht="45" customHeight="1">
      <c r="A245" s="12" t="inlineStr">
        <is>
          <t>Extra Stretch - Geometry</t>
        </is>
      </c>
      <c r="B245" s="12" t="inlineStr">
        <is>
          <t>Extra Stretch - Geometry</t>
        </is>
      </c>
      <c r="C245" s="13" t="inlineStr">
        <is>
          <t>Angles on a Straight Line [PM14.11]</t>
        </is>
      </c>
      <c r="D245" s="12" t="inlineStr">
        <is>
          <t>This nugget has learning material and questions covering the topic of angles on a straight line.</t>
        </is>
      </c>
      <c r="E245" s="12" t="inlineStr">
        <is>
          <t>4f5af131-682e-4c3b-9d63-a1f136705043</t>
        </is>
      </c>
    </row>
    <row r="246" ht="45" customHeight="1">
      <c r="A246" s="12" t="inlineStr">
        <is>
          <t>Extra Stretch - Geometry</t>
        </is>
      </c>
      <c r="B246" s="12" t="inlineStr">
        <is>
          <t>Extra Stretch - Geometry</t>
        </is>
      </c>
      <c r="C246" s="13" t="inlineStr">
        <is>
          <t>Angles Around a Point [PM14.12]</t>
        </is>
      </c>
      <c r="D246" s="12" t="inlineStr">
        <is>
          <t>This nugget has learning material and questions covering the topic of angles around a point.</t>
        </is>
      </c>
      <c r="E246" s="12" t="inlineStr">
        <is>
          <t>f68730af-1e4d-41a9-bfec-8a4948711800</t>
        </is>
      </c>
    </row>
    <row r="247" ht="45" customHeight="1">
      <c r="A247" s="12" t="inlineStr">
        <is>
          <t>Extra Stretch - Geometry</t>
        </is>
      </c>
      <c r="B247" s="12" t="inlineStr">
        <is>
          <t>Extra Stretch - Geometry</t>
        </is>
      </c>
      <c r="C247" s="13" t="inlineStr">
        <is>
          <t>Plotting Points [PM8.15]</t>
        </is>
      </c>
      <c r="D247" s="12" t="inlineStr">
        <is>
          <t>This nugget has learning material and questions covering the topic of plotting points.</t>
        </is>
      </c>
      <c r="E247" s="12" t="inlineStr">
        <is>
          <t>1439654f-dbb1-4a83-88ec-d572fec9d4ef</t>
        </is>
      </c>
    </row>
    <row r="248" ht="45" customHeight="1">
      <c r="A248" s="12" t="inlineStr">
        <is>
          <t>Extra Stretch - Statistics</t>
        </is>
      </c>
      <c r="B248" s="12" t="inlineStr">
        <is>
          <t>Extra Stretch - Statistics</t>
        </is>
      </c>
      <c r="C248" s="13" t="inlineStr">
        <is>
          <t>Venn Diagrams [PM9.17]</t>
        </is>
      </c>
      <c r="D248" s="12" t="inlineStr">
        <is>
          <t>This nugget has learning material and questions covering the topic of Venn diagrams.</t>
        </is>
      </c>
      <c r="E248" s="12" t="inlineStr">
        <is>
          <t>d2ea611e-8230-494f-beea-e3918f6c5986</t>
        </is>
      </c>
    </row>
    <row r="249" ht="45" customHeight="1">
      <c r="A249" s="12" t="inlineStr">
        <is>
          <t>Extra Stretch - Statistics</t>
        </is>
      </c>
      <c r="B249" s="12" t="inlineStr">
        <is>
          <t>Extra Stretch - Statistics</t>
        </is>
      </c>
      <c r="C249" s="13" t="inlineStr">
        <is>
          <t>Carroll Diagrams [PM9.18]</t>
        </is>
      </c>
      <c r="D249" s="12" t="inlineStr">
        <is>
          <t>This nugget has learning material and questions covering the topic of Carroll diagrams.</t>
        </is>
      </c>
      <c r="E249" s="12" t="inlineStr">
        <is>
          <t>52dfe4a3-169e-47d5-a91b-10e32ccd9ff1</t>
        </is>
      </c>
    </row>
    <row r="250" ht="45" customHeight="1">
      <c r="A250" s="12" t="inlineStr">
        <is>
          <t>Extra Stretch - Statistics</t>
        </is>
      </c>
      <c r="B250" s="12" t="inlineStr">
        <is>
          <t>Extra Stretch - Statistics</t>
        </is>
      </c>
      <c r="C250" s="13" t="inlineStr">
        <is>
          <t>Bar Charts 2 [PM9.13]</t>
        </is>
      </c>
      <c r="D250" s="12" t="inlineStr">
        <is>
          <t>This nugget has learning material and questions covering the topic of interpreting bar charts.</t>
        </is>
      </c>
      <c r="E250" s="12" t="inlineStr">
        <is>
          <t>6a159b6b-d3d9-48f9-a5d4-1bfb19845596</t>
        </is>
      </c>
    </row>
    <row r="251" ht="45" customHeight="1">
      <c r="A251" s="12" t="inlineStr">
        <is>
          <t>Extra Stretch - Statistics</t>
        </is>
      </c>
      <c r="B251" s="12" t="inlineStr">
        <is>
          <t>Extra Stretch - Statistics</t>
        </is>
      </c>
      <c r="C251" s="13" t="inlineStr">
        <is>
          <t>Tables 3 [PM9.05]</t>
        </is>
      </c>
      <c r="D251" s="12" t="inlineStr">
        <is>
          <t>This nugget has learning material and questions covering the topic of tables 2.</t>
        </is>
      </c>
      <c r="E251" s="12" t="inlineStr">
        <is>
          <t>7e6c2f05-1b12-4b68-97c7-93c2971953e8</t>
        </is>
      </c>
    </row>
    <row r="252" ht="45" customHeight="1">
      <c r="A252" s="12" t="inlineStr">
        <is>
          <t>Extra Stretch - Statistics</t>
        </is>
      </c>
      <c r="B252" s="12" t="inlineStr">
        <is>
          <t>Extra Stretch - Statistics</t>
        </is>
      </c>
      <c r="C252" s="13" t="inlineStr">
        <is>
          <t>Two-Way Tables [PM9.06]</t>
        </is>
      </c>
      <c r="D252" s="12" t="inlineStr">
        <is>
          <t>This nugget has learning material and questions covering the topic of two-way tables.</t>
        </is>
      </c>
      <c r="E252" s="12" t="inlineStr">
        <is>
          <t>48626593-14b9-4f89-96f1-905c6b5a0c66</t>
        </is>
      </c>
    </row>
    <row r="253" ht="45" customHeight="1">
      <c r="A253" s="12" t="inlineStr">
        <is>
          <t>Extra Stretch - Statistics</t>
        </is>
      </c>
      <c r="B253" s="12" t="inlineStr">
        <is>
          <t>Extra Stretch - Statistics</t>
        </is>
      </c>
      <c r="C253" s="13" t="inlineStr">
        <is>
          <t>Timetables [PM9.07]</t>
        </is>
      </c>
      <c r="D253" s="12" t="inlineStr">
        <is>
          <t>This nugget has learning material and questions covering the topic of timetables.</t>
        </is>
      </c>
      <c r="E253" s="12" t="inlineStr">
        <is>
          <t>0e316aec-eb27-4a25-a21f-c90dbeeb0fc7</t>
        </is>
      </c>
    </row>
    <row r="254" ht="45" customHeight="1">
      <c r="A254" s="12" t="inlineStr">
        <is>
          <t>Extra Stretch - Statistics</t>
        </is>
      </c>
      <c r="B254" s="12" t="inlineStr">
        <is>
          <t>Extra Stretch - Statistics</t>
        </is>
      </c>
      <c r="C254" s="13" t="inlineStr">
        <is>
          <t>Line Graphs 1 [PM9.04]</t>
        </is>
      </c>
      <c r="D254" s="12" t="inlineStr">
        <is>
          <t>This nugget has learning material and questions covering the topic of line graphs (or time graphs).</t>
        </is>
      </c>
      <c r="E254" s="12" t="inlineStr">
        <is>
          <t>6e7c4aa4-0cf1-4441-95b8-5a63aae243af</t>
        </is>
      </c>
    </row>
    <row r="255" ht="45" customHeight="1">
      <c r="A255" s="12" t="inlineStr">
        <is>
          <t>Extra Stretch - Statistics</t>
        </is>
      </c>
      <c r="B255" s="12" t="inlineStr">
        <is>
          <t>Extra Stretch - Statistics</t>
        </is>
      </c>
      <c r="C255" s="13" t="inlineStr">
        <is>
          <t>Line Graphs 2 [PM9.08]</t>
        </is>
      </c>
      <c r="D255" s="12" t="inlineStr">
        <is>
          <t>This nugget has learning material and questions covering the topic of line graphs 2.</t>
        </is>
      </c>
      <c r="E255" s="12" t="inlineStr">
        <is>
          <t>35cf9b10-65f3-407b-8b11-df9b953ea4b0</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275"/>
  <sheetViews>
    <sheetView showGridLines="0" workbookViewId="0">
      <selection activeCell="A1" sqref="A1"/>
    </sheetView>
  </sheetViews>
  <sheetFormatPr baseColWidth="8" defaultRowHeight="15"/>
  <cols>
    <col width="45" customWidth="1" min="1" max="1"/>
    <col width="4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0205db8e-a0da-4dac-877e-d7320726e491</t>
        </is>
      </c>
    </row>
    <row r="3">
      <c r="A3" s="2" t="inlineStr">
        <is>
          <t>Mathematics: Grade 7 (SA)</t>
        </is>
      </c>
      <c r="D3" s="3" t="inlineStr">
        <is>
          <t>Last updated: 17 July 2026</t>
        </is>
      </c>
    </row>
    <row r="4">
      <c r="A4" s="4" t="inlineStr">
        <is>
          <t>22 Topics   ·   22 Subtopics   ·   268 Nuggets   ·   17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1.1 Whole numbers (Grade 7) [MSA0.01]</t>
        </is>
      </c>
      <c r="D8" s="12" t="inlineStr">
        <is>
          <t>This is a short diagnostic assessment covering the topic area 1.1 Whole numbers for Grade 7.</t>
        </is>
      </c>
      <c r="E8" s="12" t="inlineStr">
        <is>
          <t>6aedbeec-cffb-433f-86e8-77dcb1d9ea38</t>
        </is>
      </c>
    </row>
    <row r="9" ht="45" customHeight="1">
      <c r="A9" s="12" t="inlineStr">
        <is>
          <t>Diagnostics</t>
        </is>
      </c>
      <c r="B9" s="12" t="inlineStr">
        <is>
          <t>Diagnostics</t>
        </is>
      </c>
      <c r="C9" s="13" t="inlineStr">
        <is>
          <t>Diagnostic: 1.2 Exponents (Grade 7) [MSA0.02]</t>
        </is>
      </c>
      <c r="D9" s="12" t="inlineStr">
        <is>
          <t>This is a short diagnostic assessment covering the topic area 1.2 Exponents for Grade 7.</t>
        </is>
      </c>
      <c r="E9" s="12" t="inlineStr">
        <is>
          <t>994b0ec7-24b1-47cb-be79-906532f9e9da</t>
        </is>
      </c>
    </row>
    <row r="10" ht="45" customHeight="1">
      <c r="A10" s="12" t="inlineStr">
        <is>
          <t>Diagnostics</t>
        </is>
      </c>
      <c r="B10" s="12" t="inlineStr">
        <is>
          <t>Diagnostics</t>
        </is>
      </c>
      <c r="C10" s="13" t="inlineStr">
        <is>
          <t>Diagnostic: 1.3 Integers (Grade 7) [MSA0.03]</t>
        </is>
      </c>
      <c r="D10" s="12" t="inlineStr">
        <is>
          <t>This is a short diagnostic assessment covering the topic area 1.3 Integers for Grade 7.</t>
        </is>
      </c>
      <c r="E10" s="12" t="inlineStr">
        <is>
          <t>0fece87f-e6de-46a4-8b8e-62817c3f45c3</t>
        </is>
      </c>
    </row>
    <row r="11" ht="45" customHeight="1">
      <c r="A11" s="12" t="inlineStr">
        <is>
          <t>Diagnostics</t>
        </is>
      </c>
      <c r="B11" s="12" t="inlineStr">
        <is>
          <t>Diagnostics</t>
        </is>
      </c>
      <c r="C11" s="13" t="inlineStr">
        <is>
          <t>Diagnostic: 1.4 Common Fractions (Grade 7) [MSA0.04]</t>
        </is>
      </c>
      <c r="D11" s="12" t="inlineStr">
        <is>
          <t>This is a short diagnostic assessment covering the topic area 1.4 Common Fractions for Grade 7.</t>
        </is>
      </c>
      <c r="E11" s="12" t="inlineStr">
        <is>
          <t>c559317e-9108-4a77-a5a1-a02df62becfd</t>
        </is>
      </c>
    </row>
    <row r="12" ht="45" customHeight="1">
      <c r="A12" s="12" t="inlineStr">
        <is>
          <t>Diagnostics</t>
        </is>
      </c>
      <c r="B12" s="12" t="inlineStr">
        <is>
          <t>Diagnostics</t>
        </is>
      </c>
      <c r="C12" s="13" t="inlineStr">
        <is>
          <t>Diagnostic: 1.5 Decimal fractions (Grade 7) [MSA0.05]</t>
        </is>
      </c>
      <c r="D12" s="12" t="inlineStr">
        <is>
          <t>This is a short diagnostic assessment covering the topic area 1.5 Decimal fractions for Grade 7.</t>
        </is>
      </c>
      <c r="E12" s="12" t="inlineStr">
        <is>
          <t>437ca809-a315-4029-838a-f308ec1260de</t>
        </is>
      </c>
    </row>
    <row r="13" ht="45" customHeight="1">
      <c r="A13" s="12" t="inlineStr">
        <is>
          <t>Diagnostics</t>
        </is>
      </c>
      <c r="B13" s="12" t="inlineStr">
        <is>
          <t>Diagnostics</t>
        </is>
      </c>
      <c r="C13" s="13" t="inlineStr">
        <is>
          <t>Diagnostic: 2.1 Numeric and geometric patterns (Grade 7) [MSA0.06]</t>
        </is>
      </c>
      <c r="D13" s="12" t="inlineStr">
        <is>
          <t>This is a short diagnostic assessment covering the topic area 2.1 Numeric and geometric patterns for Grade 7.</t>
        </is>
      </c>
      <c r="E13" s="12" t="inlineStr">
        <is>
          <t>4174a8e1-6bb5-4318-ba4f-3eb69298f770</t>
        </is>
      </c>
    </row>
    <row r="14" ht="45" customHeight="1">
      <c r="A14" s="12" t="inlineStr">
        <is>
          <t>Diagnostics</t>
        </is>
      </c>
      <c r="B14" s="12" t="inlineStr">
        <is>
          <t>Diagnostics</t>
        </is>
      </c>
      <c r="C14" s="13" t="inlineStr">
        <is>
          <t>Diagnostic: 2.2 Functions and relationships (Grade 7) [MSA0.07]</t>
        </is>
      </c>
      <c r="D14" s="12" t="inlineStr">
        <is>
          <t>This is a short diagnostic assessment covering the topic area 2.2 Functions and relationships for Grade 7.</t>
        </is>
      </c>
      <c r="E14" s="12" t="inlineStr">
        <is>
          <t>a6fd9edc-66ec-48af-adc0-6e21af1db351</t>
        </is>
      </c>
    </row>
    <row r="15" ht="45" customHeight="1">
      <c r="A15" s="12" t="inlineStr">
        <is>
          <t>Diagnostics</t>
        </is>
      </c>
      <c r="B15" s="12" t="inlineStr">
        <is>
          <t>Diagnostics</t>
        </is>
      </c>
      <c r="C15" s="13" t="inlineStr">
        <is>
          <t>Diagnostic: 2.3 Algebraic expressions (Grade 7) [MSA0.08]</t>
        </is>
      </c>
      <c r="D15" s="12" t="inlineStr">
        <is>
          <t>This is a short diagnostic assessment covering the topic area 2.3 Algebraic expressions for Grade 7.</t>
        </is>
      </c>
      <c r="E15" s="12" t="inlineStr">
        <is>
          <t>e6cc2d42-178a-4dc1-b9a3-4ba6b8d156c8</t>
        </is>
      </c>
    </row>
    <row r="16" ht="45" customHeight="1">
      <c r="A16" s="12" t="inlineStr">
        <is>
          <t>Diagnostics</t>
        </is>
      </c>
      <c r="B16" s="12" t="inlineStr">
        <is>
          <t>Diagnostics</t>
        </is>
      </c>
      <c r="C16" s="13" t="inlineStr">
        <is>
          <t>Diagnostic: 3.1 Geometry of 2D shapes (Grade 7) [MSA0.11]</t>
        </is>
      </c>
      <c r="D16" s="12" t="inlineStr">
        <is>
          <t>This is a short diagnostic assessment covering the topic area 3.1 Geometry of 2D shapes for Grade 7.</t>
        </is>
      </c>
      <c r="E16" s="12" t="inlineStr">
        <is>
          <t>5549ac6c-a729-4234-be5b-be81eaf08558</t>
        </is>
      </c>
    </row>
    <row r="17" ht="45" customHeight="1">
      <c r="A17" s="12" t="inlineStr">
        <is>
          <t>Diagnostics</t>
        </is>
      </c>
      <c r="B17" s="12" t="inlineStr">
        <is>
          <t>Diagnostics</t>
        </is>
      </c>
      <c r="C17" s="13" t="inlineStr">
        <is>
          <t>Diagnostic: 3.4 Transformation Geometry (Grade 7) [MSA0.14]</t>
        </is>
      </c>
      <c r="D17" s="12" t="inlineStr">
        <is>
          <t>This is a short diagnostic assessment covering the topic area 3.4 Transformation Geometry for Grade 7.</t>
        </is>
      </c>
      <c r="E17" s="12" t="inlineStr">
        <is>
          <t>44925954-2f96-45b0-bfc6-3e22a8d0eb22</t>
        </is>
      </c>
    </row>
    <row r="18" ht="45" customHeight="1">
      <c r="A18" s="12" t="inlineStr">
        <is>
          <t>Diagnostics</t>
        </is>
      </c>
      <c r="B18" s="12" t="inlineStr">
        <is>
          <t>Diagnostics</t>
        </is>
      </c>
      <c r="C18" s="13" t="inlineStr">
        <is>
          <t>Diagnostic: 3.5 Construction of geometric figures (Grade 7) [MSA0.15]</t>
        </is>
      </c>
      <c r="D18" s="12" t="inlineStr">
        <is>
          <t>This is a short diagnostic assessment covering the topic area 3.5 Construction of geometric figures for Grade 7.</t>
        </is>
      </c>
      <c r="E18" s="12" t="inlineStr">
        <is>
          <t>29ca022a-30d5-4e45-b4d4-88fe85434008</t>
        </is>
      </c>
    </row>
    <row r="19" ht="45" customHeight="1">
      <c r="A19" s="12" t="inlineStr">
        <is>
          <t>Diagnostics</t>
        </is>
      </c>
      <c r="B19" s="12" t="inlineStr">
        <is>
          <t>Diagnostics</t>
        </is>
      </c>
      <c r="C19" s="13" t="inlineStr">
        <is>
          <t>Diagnostic: 4.1 Area and perimeter of 2D shapes (Grade 7) [MSA0.16]</t>
        </is>
      </c>
      <c r="D19" s="12" t="inlineStr">
        <is>
          <t>This is a short diagnostic assessment covering the topic area 4.1 Area and perimeter of 2D shapes for Grade 7.</t>
        </is>
      </c>
      <c r="E19" s="12" t="inlineStr">
        <is>
          <t>e2719b0b-24b9-4caf-a9c3-0d6ac26f4621</t>
        </is>
      </c>
    </row>
    <row r="20" ht="45" customHeight="1">
      <c r="A20" s="12" t="inlineStr">
        <is>
          <t>Diagnostics</t>
        </is>
      </c>
      <c r="B20" s="12" t="inlineStr">
        <is>
          <t>Diagnostics</t>
        </is>
      </c>
      <c r="C20" s="13" t="inlineStr">
        <is>
          <t>Diagnostic: 4.2 Surface area and volume of 3D objects (Grade 7) [MSA0.17]</t>
        </is>
      </c>
      <c r="D20" s="12" t="inlineStr">
        <is>
          <t>This is a short diagnostic assessment covering the topic area 4.2 Surface area and volume of 3D objects for Grade 7.</t>
        </is>
      </c>
      <c r="E20" s="12" t="inlineStr">
        <is>
          <t>b987a6df-5329-428e-9185-c0198b868bbd</t>
        </is>
      </c>
    </row>
    <row r="21" ht="45" customHeight="1">
      <c r="A21" s="12" t="inlineStr">
        <is>
          <t>Diagnostics</t>
        </is>
      </c>
      <c r="B21" s="12" t="inlineStr">
        <is>
          <t>Diagnostics</t>
        </is>
      </c>
      <c r="C21" s="13" t="inlineStr">
        <is>
          <t>Diagnostic: 5.1 Collect, organize and summarize data (Grade 7) [MSA0.18]</t>
        </is>
      </c>
      <c r="D21" s="12" t="inlineStr">
        <is>
          <t>This is a short diagnostic assessment covering the topic area 5.1 Collect, organize and summarize data for Grade 7.</t>
        </is>
      </c>
      <c r="E21" s="12" t="inlineStr">
        <is>
          <t>560ebccb-d4ea-482d-9a08-d3e19311015e</t>
        </is>
      </c>
    </row>
    <row r="22" ht="45" customHeight="1">
      <c r="A22" s="12" t="inlineStr">
        <is>
          <t>Diagnostics</t>
        </is>
      </c>
      <c r="B22" s="12" t="inlineStr">
        <is>
          <t>Diagnostics</t>
        </is>
      </c>
      <c r="C22" s="13" t="inlineStr">
        <is>
          <t>Diagnostic: 5.2 Represent data (Grade 7) [MSA0.19]</t>
        </is>
      </c>
      <c r="D22" s="12" t="inlineStr">
        <is>
          <t>This is a short diagnostic assessment covering the topic area 5.2 Represent data for Grade 7.</t>
        </is>
      </c>
      <c r="E22" s="12" t="inlineStr">
        <is>
          <t>2cbe6ef3-fff4-4350-a013-fd848bd23a07</t>
        </is>
      </c>
    </row>
    <row r="23" ht="45" customHeight="1">
      <c r="A23" s="12" t="inlineStr">
        <is>
          <t>Diagnostics</t>
        </is>
      </c>
      <c r="B23" s="12" t="inlineStr">
        <is>
          <t>Diagnostics</t>
        </is>
      </c>
      <c r="C23" s="13" t="inlineStr">
        <is>
          <t>Diagnostic: 5.3 Interpret, analyse, and report data (Grade 7) [MSA0.20]</t>
        </is>
      </c>
      <c r="D23" s="12" t="inlineStr">
        <is>
          <t>This is a short diagnostic assessment covering the topic area 5.3 Interpret, analyse, and report data for Grade 7.</t>
        </is>
      </c>
      <c r="E23" s="12" t="inlineStr">
        <is>
          <t>3ed1491d-e3dc-4a1e-87fa-ca55656b9153</t>
        </is>
      </c>
    </row>
    <row r="24" ht="45" customHeight="1">
      <c r="A24" s="12" t="inlineStr">
        <is>
          <t>Diagnostics</t>
        </is>
      </c>
      <c r="B24" s="12" t="inlineStr">
        <is>
          <t>Diagnostics</t>
        </is>
      </c>
      <c r="C24" s="13" t="inlineStr">
        <is>
          <t>Diagnostic: 5.4 Probability (Grade 7) [MSA0.21]</t>
        </is>
      </c>
      <c r="D24" s="12" t="inlineStr">
        <is>
          <t>This is a short diagnostic assessment covering the topic area 5.4 Probability for Grade 7.</t>
        </is>
      </c>
      <c r="E24" s="12" t="inlineStr">
        <is>
          <t>8fa0aac0-6106-4339-826d-3839df425dbe</t>
        </is>
      </c>
    </row>
    <row r="25" ht="45" customHeight="1">
      <c r="A25" s="12" t="inlineStr">
        <is>
          <t>1.1 Whole numbers</t>
        </is>
      </c>
      <c r="B25" s="12" t="inlineStr">
        <is>
          <t>1.1 Whole numbers</t>
        </is>
      </c>
      <c r="C25" s="13" t="inlineStr">
        <is>
          <t>Times Tables: 2, 5 and 10 [MF1.04]</t>
        </is>
      </c>
      <c r="D25" s="12" t="inlineStr">
        <is>
          <t>This nugget contains questions on working in the 2, 5 and 10 times tables, including some worded problems.</t>
        </is>
      </c>
      <c r="E25" s="12" t="inlineStr">
        <is>
          <t>922728f6-2617-4c16-951f-256202544651</t>
        </is>
      </c>
    </row>
    <row r="26" ht="45" customHeight="1">
      <c r="A26" s="12" t="inlineStr">
        <is>
          <t>1.1 Whole numbers</t>
        </is>
      </c>
      <c r="B26" s="12" t="inlineStr">
        <is>
          <t>1.1 Whole numbers</t>
        </is>
      </c>
      <c r="C26" s="13" t="inlineStr">
        <is>
          <t>Times Tables: 3 and 4 [MF1.05]</t>
        </is>
      </c>
      <c r="D26" s="12" t="inlineStr">
        <is>
          <t>This nugget contains questions on working in the 3 and 4 times tables, including some worded problems.</t>
        </is>
      </c>
      <c r="E26" s="12" t="inlineStr">
        <is>
          <t>6ec187a0-2e78-45d0-8d4e-7c2a8368e0aa</t>
        </is>
      </c>
    </row>
    <row r="27" ht="45" customHeight="1">
      <c r="A27" s="12" t="inlineStr">
        <is>
          <t>1.1 Whole numbers</t>
        </is>
      </c>
      <c r="B27" s="12" t="inlineStr">
        <is>
          <t>1.1 Whole numbers</t>
        </is>
      </c>
      <c r="C27" s="13" t="inlineStr">
        <is>
          <t>Times Tables: 6 and 7 [MF1.06]</t>
        </is>
      </c>
      <c r="D27" s="12" t="inlineStr">
        <is>
          <t>This nugget contains questions on working in the 6 and 7 times tables, including some worded problems.</t>
        </is>
      </c>
      <c r="E27" s="12" t="inlineStr">
        <is>
          <t>0195ee1e-cfde-49d7-9c31-c51ed134c546</t>
        </is>
      </c>
    </row>
    <row r="28" ht="45" customHeight="1">
      <c r="A28" s="12" t="inlineStr">
        <is>
          <t>1.1 Whole numbers</t>
        </is>
      </c>
      <c r="B28" s="12" t="inlineStr">
        <is>
          <t>1.1 Whole numbers</t>
        </is>
      </c>
      <c r="C28" s="13" t="inlineStr">
        <is>
          <t>Times Tables: 8 and 9 [MF1.07]</t>
        </is>
      </c>
      <c r="D28" s="12" t="inlineStr">
        <is>
          <t>This nugget contains questions on working in the 8 and 9 times tables, including some worded problems.</t>
        </is>
      </c>
      <c r="E28" s="12" t="inlineStr">
        <is>
          <t>0b489534-4778-4650-8b79-a5363375ca83</t>
        </is>
      </c>
    </row>
    <row r="29" ht="45" customHeight="1">
      <c r="A29" s="12" t="inlineStr">
        <is>
          <t>1.1 Whole numbers</t>
        </is>
      </c>
      <c r="B29" s="12" t="inlineStr">
        <is>
          <t>1.1 Whole numbers</t>
        </is>
      </c>
      <c r="C29" s="13" t="inlineStr">
        <is>
          <t>Times Tables: 11 and 12 [MF1.08]</t>
        </is>
      </c>
      <c r="D29" s="12" t="inlineStr">
        <is>
          <t>This nugget contains questions on working in the 11 and 12 times tables, including some worded problems.</t>
        </is>
      </c>
      <c r="E29" s="12" t="inlineStr">
        <is>
          <t>5256c241-9ba2-49d8-bbda-ca01333d9fef</t>
        </is>
      </c>
    </row>
    <row r="30" ht="45" customHeight="1">
      <c r="A30" s="12" t="inlineStr">
        <is>
          <t>1.1 Whole numbers</t>
        </is>
      </c>
      <c r="B30" s="12" t="inlineStr">
        <is>
          <t>1.1 Whole numbers</t>
        </is>
      </c>
      <c r="C30" s="13" t="inlineStr">
        <is>
          <t>Commutative Law [MF1.09]</t>
        </is>
      </c>
      <c r="D30" s="12" t="inlineStr">
        <is>
          <t>This nugget contains questions on using the law of commutativity.</t>
        </is>
      </c>
      <c r="E30" s="12" t="inlineStr">
        <is>
          <t>9d7c80ff-cd7d-4b38-b5ef-408fe3fdbad2</t>
        </is>
      </c>
    </row>
    <row r="31" ht="45" customHeight="1">
      <c r="A31" s="12" t="inlineStr">
        <is>
          <t>1.1 Whole numbers</t>
        </is>
      </c>
      <c r="B31" s="12" t="inlineStr">
        <is>
          <t>1.1 Whole numbers</t>
        </is>
      </c>
      <c r="C31" s="13" t="inlineStr">
        <is>
          <t>Associative Law [MF1.10]</t>
        </is>
      </c>
      <c r="D31" s="12" t="inlineStr">
        <is>
          <t>This nugget contains questions on using the law of associativity.</t>
        </is>
      </c>
      <c r="E31" s="12" t="inlineStr">
        <is>
          <t>ea23697a-324b-4f37-8c1b-92ab25b4aff1</t>
        </is>
      </c>
    </row>
    <row r="32" ht="45" customHeight="1">
      <c r="A32" s="12" t="inlineStr">
        <is>
          <t>1.1 Whole numbers</t>
        </is>
      </c>
      <c r="B32" s="12" t="inlineStr">
        <is>
          <t>1.1 Whole numbers</t>
        </is>
      </c>
      <c r="C32" s="13" t="inlineStr">
        <is>
          <t>Distributive Law [MF1.14]</t>
        </is>
      </c>
      <c r="D32" s="12" t="inlineStr">
        <is>
          <t>This nugget contains questions on using the law of distributivity.</t>
        </is>
      </c>
      <c r="E32" s="12" t="inlineStr">
        <is>
          <t>f039a215-1dd8-44f3-a9fc-fdd788d7d688</t>
        </is>
      </c>
    </row>
    <row r="33" ht="45" customHeight="1">
      <c r="A33" s="12" t="inlineStr">
        <is>
          <t>1.1 Whole numbers</t>
        </is>
      </c>
      <c r="B33" s="12" t="inlineStr">
        <is>
          <t>1.1 Whole numbers</t>
        </is>
      </c>
      <c r="C33" s="13" t="inlineStr">
        <is>
          <t>Integer Place Value [MF2.01]</t>
        </is>
      </c>
      <c r="D33" s="12" t="inlineStr">
        <is>
          <t xml:space="preserve">A nugget on understanding and using place value. </t>
        </is>
      </c>
      <c r="E33" s="12" t="inlineStr">
        <is>
          <t>07d27f57-89ba-4646-a66d-d74134132016</t>
        </is>
      </c>
    </row>
    <row r="34" ht="45" customHeight="1">
      <c r="A34" s="12" t="inlineStr">
        <is>
          <t>1.1 Whole numbers</t>
        </is>
      </c>
      <c r="B34" s="12" t="inlineStr">
        <is>
          <t>1.1 Whole numbers</t>
        </is>
      </c>
      <c r="C34" s="13" t="inlineStr">
        <is>
          <t>Inverse Operations [MF2.18]</t>
        </is>
      </c>
      <c r="D34" s="12" t="inlineStr">
        <is>
          <t xml:space="preserve">This nugget covers the pairs of inverse operations: add and subtract, multiply and divide, and square and square root. </t>
        </is>
      </c>
      <c r="E34" s="12" t="inlineStr">
        <is>
          <t>f3d7022c-5ea8-4c78-a78f-8e2d014a5df2</t>
        </is>
      </c>
    </row>
    <row r="35" ht="45" customHeight="1">
      <c r="A35" s="12" t="inlineStr">
        <is>
          <t>1.1 Whole numbers</t>
        </is>
      </c>
      <c r="B35" s="12" t="inlineStr">
        <is>
          <t>1.1 Whole numbers</t>
        </is>
      </c>
      <c r="C35" s="13" t="inlineStr">
        <is>
          <t>Ordering Integers [MF2.08]</t>
        </is>
      </c>
      <c r="D35" s="12" t="inlineStr">
        <is>
          <t>A nugget on ordering integers.</t>
        </is>
      </c>
      <c r="E35" s="12" t="inlineStr">
        <is>
          <t>6dd2eb0e-e5e9-4f85-8036-b80b2ea18608</t>
        </is>
      </c>
    </row>
    <row r="36" ht="45" customHeight="1">
      <c r="A36" s="12" t="inlineStr">
        <is>
          <t>1.1 Whole numbers</t>
        </is>
      </c>
      <c r="B36" s="12" t="inlineStr">
        <is>
          <t>1.1 Whole numbers</t>
        </is>
      </c>
      <c r="C36" s="13" t="inlineStr">
        <is>
          <t>Multiplying by Powers of Ten [MF2.11]</t>
        </is>
      </c>
      <c r="D36" s="12" t="inlineStr">
        <is>
          <t>This nugget contains questions on multiplying by powers of ten with varying digit numbers and decimal numbers.</t>
        </is>
      </c>
      <c r="E36" s="12" t="inlineStr">
        <is>
          <t>af4ad8fa-7eee-4f83-b4e5-8ed3b37f5cff</t>
        </is>
      </c>
    </row>
    <row r="37" ht="45" customHeight="1">
      <c r="A37" s="12" t="inlineStr">
        <is>
          <t>1.1 Whole numbers</t>
        </is>
      </c>
      <c r="B37" s="12" t="inlineStr">
        <is>
          <t>1.1 Whole numbers</t>
        </is>
      </c>
      <c r="C37" s="13" t="inlineStr">
        <is>
          <t>Rounding to the nearest 10, 100 and 1000 [MF2.13]</t>
        </is>
      </c>
      <c r="D37" s="12" t="inlineStr">
        <is>
          <t>This nugget contains questions on rounding numbers to the nearest 10, 100 and 1000. The numbers increase in digits and include questions on rounding with 4, 5 and 6 digits.</t>
        </is>
      </c>
      <c r="E37" s="12" t="inlineStr">
        <is>
          <t>12e060a1-978c-416d-b2d0-a77a57b51f2a</t>
        </is>
      </c>
    </row>
    <row r="38" ht="45" customHeight="1">
      <c r="A38" s="12" t="inlineStr">
        <is>
          <t>1.1 Whole numbers</t>
        </is>
      </c>
      <c r="B38" s="12" t="inlineStr">
        <is>
          <t>1.1 Whole numbers</t>
        </is>
      </c>
      <c r="C38" s="13" t="inlineStr">
        <is>
          <t>Reading Large Numbers [MD1.01]</t>
        </is>
      </c>
      <c r="D38" s="12" t="inlineStr">
        <is>
          <t>This nugget has learning material and questions covering the topic of Reading large numbers (Level 1).</t>
        </is>
      </c>
      <c r="E38" s="12" t="inlineStr">
        <is>
          <t>f5e02f43-b3f5-4d5c-8e62-07214729e73e</t>
        </is>
      </c>
    </row>
    <row r="39" ht="45" customHeight="1">
      <c r="A39" s="12" t="inlineStr">
        <is>
          <t>1.1 Whole numbers</t>
        </is>
      </c>
      <c r="B39" s="12" t="inlineStr">
        <is>
          <t>1.1 Whole numbers</t>
        </is>
      </c>
      <c r="C39" s="13" t="inlineStr">
        <is>
          <t>Writing Large Numbers [MD1.02]</t>
        </is>
      </c>
      <c r="D39" s="12" t="inlineStr">
        <is>
          <t>This nugget has learning material and questions covering the topic of Writing large numbers (Level 1).</t>
        </is>
      </c>
      <c r="E39" s="12" t="inlineStr">
        <is>
          <t>5f7dd84d-f5cc-4fd3-918d-8890b0c62fa3</t>
        </is>
      </c>
    </row>
    <row r="40" ht="45" customHeight="1">
      <c r="A40" s="12" t="inlineStr">
        <is>
          <t>1.1 Whole numbers</t>
        </is>
      </c>
      <c r="B40" s="12" t="inlineStr">
        <is>
          <t>1.1 Whole numbers</t>
        </is>
      </c>
      <c r="C40" s="13" t="inlineStr">
        <is>
          <t>Column Addition [MF3.01]</t>
        </is>
      </c>
      <c r="D40" s="12" t="inlineStr">
        <is>
          <t>A nugget on using column addition.</t>
        </is>
      </c>
      <c r="E40" s="12" t="inlineStr">
        <is>
          <t>964030a6-cc6d-49dc-8eb7-f7cd790dbb86</t>
        </is>
      </c>
    </row>
    <row r="41" ht="45" customHeight="1">
      <c r="A41" s="12" t="inlineStr">
        <is>
          <t>1.1 Whole numbers</t>
        </is>
      </c>
      <c r="B41" s="12" t="inlineStr">
        <is>
          <t>1.1 Whole numbers</t>
        </is>
      </c>
      <c r="C41" s="13" t="inlineStr">
        <is>
          <t>Column Subtraction [MF3.02]</t>
        </is>
      </c>
      <c r="D41" s="12" t="inlineStr">
        <is>
          <t>A nugget on using column subtraction.</t>
        </is>
      </c>
      <c r="E41" s="12" t="inlineStr">
        <is>
          <t>81e2c517-a781-441a-89d9-e00f1c939167</t>
        </is>
      </c>
    </row>
    <row r="42" ht="45" customHeight="1">
      <c r="A42" s="12" t="inlineStr">
        <is>
          <t>1.1 Whole numbers</t>
        </is>
      </c>
      <c r="B42" s="12" t="inlineStr">
        <is>
          <t>1.1 Whole numbers</t>
        </is>
      </c>
      <c r="C42" s="13" t="inlineStr">
        <is>
          <t>Addition and Subtraction: Worded Questions [MF3.03]</t>
        </is>
      </c>
      <c r="D42" s="12" t="inlineStr">
        <is>
          <t>This nugget contains worded questions on addition and subtraction that vary in levels of difficulty, including some harder interpretation questions.</t>
        </is>
      </c>
      <c r="E42" s="12" t="inlineStr">
        <is>
          <t>6e785c6f-86c2-4375-ba08-2e18d8efb1c2</t>
        </is>
      </c>
    </row>
    <row r="43" ht="45" customHeight="1">
      <c r="A43" s="12" t="inlineStr">
        <is>
          <t>1.1 Whole numbers</t>
        </is>
      </c>
      <c r="B43" s="12" t="inlineStr">
        <is>
          <t>1.1 Whole numbers</t>
        </is>
      </c>
      <c r="C43" s="13" t="inlineStr">
        <is>
          <t>Column Multiplication [MF3.07]</t>
        </is>
      </c>
      <c r="D43" s="12" t="inlineStr">
        <is>
          <t>A nugget on using column multiplication.</t>
        </is>
      </c>
      <c r="E43" s="12" t="inlineStr">
        <is>
          <t>dedf697d-0dce-44e2-8d7f-5952c96f8509</t>
        </is>
      </c>
    </row>
    <row r="44" ht="45" customHeight="1">
      <c r="A44" s="12" t="inlineStr">
        <is>
          <t>1.1 Whole numbers</t>
        </is>
      </c>
      <c r="B44" s="12" t="inlineStr">
        <is>
          <t>1.1 Whole numbers</t>
        </is>
      </c>
      <c r="C44" s="13" t="inlineStr">
        <is>
          <t>Grid Multiplication [MF3.08]</t>
        </is>
      </c>
      <c r="D44" s="12" t="inlineStr">
        <is>
          <t>This nugget contains questions using grid multiplication with a mixture of one and two digit numbers.</t>
        </is>
      </c>
      <c r="E44" s="12" t="inlineStr">
        <is>
          <t>e5569fa3-adf2-4001-919a-ae5eb6c45fba</t>
        </is>
      </c>
    </row>
    <row r="45" ht="45" customHeight="1">
      <c r="A45" s="12" t="inlineStr">
        <is>
          <t>1.1 Whole numbers</t>
        </is>
      </c>
      <c r="B45" s="12" t="inlineStr">
        <is>
          <t>1.1 Whole numbers</t>
        </is>
      </c>
      <c r="C45" s="13" t="inlineStr">
        <is>
          <t>Multiplication with Napier's Bones [MF3.09]</t>
        </is>
      </c>
      <c r="D45" s="12" t="inlineStr">
        <is>
          <t>A nugget on using Napier's Bones to solve multiplication problems.</t>
        </is>
      </c>
      <c r="E45" s="12" t="inlineStr">
        <is>
          <t>dc3b5e97-1082-45b5-8c73-654c0440827b</t>
        </is>
      </c>
    </row>
    <row r="46" ht="45" customHeight="1">
      <c r="A46" s="12" t="inlineStr">
        <is>
          <t>1.1 Whole numbers</t>
        </is>
      </c>
      <c r="B46" s="12" t="inlineStr">
        <is>
          <t>1.1 Whole numbers</t>
        </is>
      </c>
      <c r="C46" s="13" t="inlineStr">
        <is>
          <t>Short Division [MF3.11]</t>
        </is>
      </c>
      <c r="D46" s="12" t="inlineStr">
        <is>
          <t>A nugget on how to use short division.</t>
        </is>
      </c>
      <c r="E46" s="12" t="inlineStr">
        <is>
          <t>1af54528-1a5c-4b6f-b08c-5a1c0cff4e5a</t>
        </is>
      </c>
    </row>
    <row r="47" ht="45" customHeight="1">
      <c r="A47" s="12" t="inlineStr">
        <is>
          <t>1.1 Whole numbers</t>
        </is>
      </c>
      <c r="B47" s="12" t="inlineStr">
        <is>
          <t>1.1 Whole numbers</t>
        </is>
      </c>
      <c r="C47" s="13" t="inlineStr">
        <is>
          <t>Dividing by Multi-Digit Numbers [MF3.12]</t>
        </is>
      </c>
      <c r="D47" s="12" t="inlineStr">
        <is>
          <t>This nugget contains questions on dividing by multi-digit numbers (3 and 4) where there are no remainders.</t>
        </is>
      </c>
      <c r="E47" s="12" t="inlineStr">
        <is>
          <t>5772d8bc-c004-464d-a210-0e2c1b9f9a3d</t>
        </is>
      </c>
    </row>
    <row r="48" ht="45" customHeight="1">
      <c r="A48" s="12" t="inlineStr">
        <is>
          <t>1.1 Whole numbers</t>
        </is>
      </c>
      <c r="B48" s="12" t="inlineStr">
        <is>
          <t>1.1 Whole numbers</t>
        </is>
      </c>
      <c r="C48" s="13" t="inlineStr">
        <is>
          <t>Multiplication and Division: Worded Questions [MF3.13]</t>
        </is>
      </c>
      <c r="D48" s="12" t="inlineStr">
        <is>
          <t>This nugget contains worded questions on multiplication and division that vary in levels of difficulty, including some harder questions with more digits.</t>
        </is>
      </c>
      <c r="E48" s="12" t="inlineStr">
        <is>
          <t>b3ea5e31-85fc-4e79-9ba7-522bdfe98d92</t>
        </is>
      </c>
    </row>
    <row r="49" ht="45" customHeight="1">
      <c r="A49" s="12" t="inlineStr">
        <is>
          <t>1.1 Whole numbers</t>
        </is>
      </c>
      <c r="B49" s="12" t="inlineStr">
        <is>
          <t>1.1 Whole numbers</t>
        </is>
      </c>
      <c r="C49" s="13" t="inlineStr">
        <is>
          <t>Using a Scientific Calculator 1: Powers and Roots of a Single Number [MF3.17]</t>
        </is>
      </c>
      <c r="D49" s="12" t="inlineStr">
        <is>
          <t>This nugget contains questions on using a scientific calculator, working with different operations such as powers, roots and fractions. It is based on the Casio calculator fx-83 PLUS.</t>
        </is>
      </c>
      <c r="E49" s="12" t="inlineStr">
        <is>
          <t>b2e98397-2e78-4f11-a73d-8d2c13677f8c</t>
        </is>
      </c>
    </row>
    <row r="50" ht="45" customHeight="1">
      <c r="A50" s="12" t="inlineStr">
        <is>
          <t>1.1 Whole numbers</t>
        </is>
      </c>
      <c r="B50" s="12" t="inlineStr">
        <is>
          <t>1.1 Whole numbers</t>
        </is>
      </c>
      <c r="C50" s="13" t="inlineStr">
        <is>
          <t>Using a Calculator 2: Multiple Numbers [MF3.18]</t>
        </is>
      </c>
      <c r="D50" s="12" t="inlineStr">
        <is>
          <t>This nugget contains questions on using a scientific calculator, working with different calculations that have brackets, powers, roots and fractions. It is based on the Casio calculator fx-83 PLUS.</t>
        </is>
      </c>
      <c r="E50" s="12" t="inlineStr">
        <is>
          <t>a768bd32-b74a-4391-9be2-8f711b214912</t>
        </is>
      </c>
    </row>
    <row r="51" ht="45" customHeight="1">
      <c r="A51" s="12" t="inlineStr">
        <is>
          <t>1.1 Whole numbers</t>
        </is>
      </c>
      <c r="B51" s="12" t="inlineStr">
        <is>
          <t>1.1 Whole numbers</t>
        </is>
      </c>
      <c r="C51" s="13" t="inlineStr">
        <is>
          <t>Long Division [MF3.19]</t>
        </is>
      </c>
      <c r="D51" s="12" t="inlineStr">
        <is>
          <t xml:space="preserve">This nugget contains questions on long division where there are answers given in varying forms such as integer, fraction, remainder and decimal. </t>
        </is>
      </c>
      <c r="E51" s="12" t="inlineStr">
        <is>
          <t>dc794e52-8d87-43cb-bdef-ecdef9f4ea06</t>
        </is>
      </c>
    </row>
    <row r="52" ht="45" customHeight="1">
      <c r="A52" s="12" t="inlineStr">
        <is>
          <t>1.1 Whole numbers</t>
        </is>
      </c>
      <c r="B52" s="12" t="inlineStr">
        <is>
          <t>1.1 Whole numbers</t>
        </is>
      </c>
      <c r="C52" s="13" t="inlineStr">
        <is>
          <t>Primes [MF5.03]</t>
        </is>
      </c>
      <c r="D52" s="12" t="inlineStr">
        <is>
          <t>This nugget contains defining and remembering prime numbers - the prime numbers up until 100 are mentioned. It also investigates conjectures with prime numbers.</t>
        </is>
      </c>
      <c r="E52" s="12" t="inlineStr">
        <is>
          <t>2e051d90-ed3e-421e-ba37-cdf035c7cbaf</t>
        </is>
      </c>
    </row>
    <row r="53" ht="45" customHeight="1">
      <c r="A53" s="12" t="inlineStr">
        <is>
          <t>1.1 Whole numbers</t>
        </is>
      </c>
      <c r="B53" s="12" t="inlineStr">
        <is>
          <t>1.1 Whole numbers</t>
        </is>
      </c>
      <c r="C53" s="13" t="inlineStr">
        <is>
          <t>Multiples [MF5.04]</t>
        </is>
      </c>
      <c r="D53" s="12" t="inlineStr">
        <is>
          <t xml:space="preserve">This nugget contains defining multiples and common multiples. The questions focus on what makes a multiple and what doesn't, also common multiples between different times tables. </t>
        </is>
      </c>
      <c r="E53" s="12" t="inlineStr">
        <is>
          <t>16eeedcf-08c1-44dd-93e5-66b9d6084c47</t>
        </is>
      </c>
    </row>
    <row r="54" ht="45" customHeight="1">
      <c r="A54" s="12" t="inlineStr">
        <is>
          <t>1.1 Whole numbers</t>
        </is>
      </c>
      <c r="B54" s="12" t="inlineStr">
        <is>
          <t>1.1 Whole numbers</t>
        </is>
      </c>
      <c r="C54" s="13" t="inlineStr">
        <is>
          <t>Factors [MF5.05]</t>
        </is>
      </c>
      <c r="D54" s="12" t="inlineStr">
        <is>
          <t xml:space="preserve">This nugget contains defining factors and common factors. The questions focus on what makes a factor and what doesn't, also common factors between different numbers. </t>
        </is>
      </c>
      <c r="E54" s="12" t="inlineStr">
        <is>
          <t>e24ea50f-bdb4-4d3a-a7e1-34922ca6b04a</t>
        </is>
      </c>
    </row>
    <row r="55" ht="45" customHeight="1">
      <c r="A55" s="12" t="inlineStr">
        <is>
          <t>1.1 Whole numbers</t>
        </is>
      </c>
      <c r="B55" s="12" t="inlineStr">
        <is>
          <t>1.1 Whole numbers</t>
        </is>
      </c>
      <c r="C55" s="13" t="inlineStr">
        <is>
          <t>Multiples and Factors [MF5.06]</t>
        </is>
      </c>
      <c r="D55" s="12" t="inlineStr">
        <is>
          <t>This nugget contains questions on the difference between multiples and factors. It also includes common multiples and common factors.</t>
        </is>
      </c>
      <c r="E55" s="12" t="inlineStr">
        <is>
          <t>00839acd-30ae-4ac1-b103-d92d20587a22</t>
        </is>
      </c>
    </row>
    <row r="56" ht="45" customHeight="1">
      <c r="A56" s="12" t="inlineStr">
        <is>
          <t>1.1 Whole numbers</t>
        </is>
      </c>
      <c r="B56" s="12" t="inlineStr">
        <is>
          <t>1.1 Whole numbers</t>
        </is>
      </c>
      <c r="C56" s="13" t="inlineStr">
        <is>
          <t>Common Factors [MF5.21]</t>
        </is>
      </c>
      <c r="D56" s="12" t="inlineStr">
        <is>
          <t xml:space="preserve">This nugget shows how to find the common factors of two numbers by writing out the factor pairs of each number and then identifying any numbers common to both lists. </t>
        </is>
      </c>
      <c r="E56" s="12" t="inlineStr">
        <is>
          <t>010b036f-50ae-41d3-8bdd-8ca1e7972268</t>
        </is>
      </c>
    </row>
    <row r="57" ht="45" customHeight="1">
      <c r="A57" s="12" t="inlineStr">
        <is>
          <t>1.1 Whole numbers</t>
        </is>
      </c>
      <c r="B57" s="12" t="inlineStr">
        <is>
          <t>1.1 Whole numbers</t>
        </is>
      </c>
      <c r="C57" s="13" t="inlineStr">
        <is>
          <t>Common Multiples [MF5.22]</t>
        </is>
      </c>
      <c r="D57" s="12" t="inlineStr">
        <is>
          <t xml:space="preserve">This nugget shows how to find common multiples of two numbers by writing out the multiples (times tables) of each number and then identifying any numbers common to both lists. </t>
        </is>
      </c>
      <c r="E57" s="12" t="inlineStr">
        <is>
          <t>f4e270a4-3eeb-4431-afe0-ea00d572ec6c</t>
        </is>
      </c>
    </row>
    <row r="58" ht="45" customHeight="1">
      <c r="A58" s="12" t="inlineStr">
        <is>
          <t>1.1 Whole numbers</t>
        </is>
      </c>
      <c r="B58" s="12" t="inlineStr">
        <is>
          <t>1.1 Whole numbers</t>
        </is>
      </c>
      <c r="C58" s="13" t="inlineStr">
        <is>
          <t>Lowest Common Multiple - Listing Technique [MF5.07]</t>
        </is>
      </c>
      <c r="D58" s="12" t="inlineStr">
        <is>
          <t>This nugget contains finding the Lowest Common Multiple (LCM) by listing multiples. The questions include finding the lowest common multiples with up to three different numbers.</t>
        </is>
      </c>
      <c r="E58" s="12" t="inlineStr">
        <is>
          <t>cba45775-17ab-47f4-9bc7-c61f36fdb212</t>
        </is>
      </c>
    </row>
    <row r="59" ht="45" customHeight="1">
      <c r="A59" s="12" t="inlineStr">
        <is>
          <t>1.1 Whole numbers</t>
        </is>
      </c>
      <c r="B59" s="12" t="inlineStr">
        <is>
          <t>1.1 Whole numbers</t>
        </is>
      </c>
      <c r="C59" s="13" t="inlineStr">
        <is>
          <t>Highest Common Factor - Listing Technique [MF5.08]</t>
        </is>
      </c>
      <c r="D59" s="12" t="inlineStr">
        <is>
          <t>This nugget contains finding the Highest Common Factor (HCF) by listing factors. The questions include finding the highest common factors with up to three different numbers.</t>
        </is>
      </c>
      <c r="E59" s="12" t="inlineStr">
        <is>
          <t>7a8d1639-de85-4ee8-bc4f-8000ffc089fb</t>
        </is>
      </c>
    </row>
    <row r="60" ht="45" customHeight="1">
      <c r="A60" s="12" t="inlineStr">
        <is>
          <t>1.1 Whole numbers</t>
        </is>
      </c>
      <c r="B60" s="12" t="inlineStr">
        <is>
          <t>1.1 Whole numbers</t>
        </is>
      </c>
      <c r="C60" s="13" t="inlineStr">
        <is>
          <t>Prime Factorisation 1: Factor Tree Given [MF5.09]</t>
        </is>
      </c>
      <c r="D60" s="12" t="inlineStr">
        <is>
          <t>This nugget contains questions on Prime Factorisiation where the prime factor tree is given. Questions include writing numbers as a product of prime factors.</t>
        </is>
      </c>
      <c r="E60" s="12" t="inlineStr">
        <is>
          <t>4ab4c67d-d052-4246-8859-bcbe662baacb</t>
        </is>
      </c>
    </row>
    <row r="61" ht="45" customHeight="1">
      <c r="A61" s="12" t="inlineStr">
        <is>
          <t>1.1 Whole numbers</t>
        </is>
      </c>
      <c r="B61" s="12" t="inlineStr">
        <is>
          <t>1.1 Whole numbers</t>
        </is>
      </c>
      <c r="C61" s="13" t="inlineStr">
        <is>
          <t>Prime Factorisation 2 [MF5.10]</t>
        </is>
      </c>
      <c r="D61" s="12" t="inlineStr">
        <is>
          <t>This nugget contains questions on Prime Factorisiation where the prime factor tree is given sometimes. Questions include writing numbers as a product of prime factors.</t>
        </is>
      </c>
      <c r="E61" s="12" t="inlineStr">
        <is>
          <t>b0212acc-0593-4beb-b451-46cd6a497b2e</t>
        </is>
      </c>
    </row>
    <row r="62" ht="45" customHeight="1">
      <c r="A62" s="12" t="inlineStr">
        <is>
          <t>1.1 Whole numbers</t>
        </is>
      </c>
      <c r="B62" s="12" t="inlineStr">
        <is>
          <t>1.1 Whole numbers</t>
        </is>
      </c>
      <c r="C62" s="13" t="inlineStr">
        <is>
          <t>HCF Using Prime Factorisation: Product of Prime Factors [MF5.13]</t>
        </is>
      </c>
      <c r="D62" s="12" t="inlineStr">
        <is>
          <t>This nugget contains finding the Highest Common Factor (HCF) using prime factorisation. The questions include finding the highest common factors where nothing is given.</t>
        </is>
      </c>
      <c r="E62" s="12" t="inlineStr">
        <is>
          <t>52b6c0d6-773e-4ae2-881b-a15f7db71fcf</t>
        </is>
      </c>
    </row>
    <row r="63" ht="45" customHeight="1">
      <c r="A63" s="12" t="inlineStr">
        <is>
          <t>1.1 Whole numbers</t>
        </is>
      </c>
      <c r="B63" s="12" t="inlineStr">
        <is>
          <t>1.1 Whole numbers</t>
        </is>
      </c>
      <c r="C63" s="13" t="inlineStr">
        <is>
          <t>LCM Using Prime Factorisation: Product of Prime Factors [MF5.15]</t>
        </is>
      </c>
      <c r="D63" s="12" t="inlineStr">
        <is>
          <t>This nugget contains finding the Lowest Common Multiples (LCM) using prime factorisation. The questions include finding the lowest common multiples where nothing is given.</t>
        </is>
      </c>
      <c r="E63" s="12" t="inlineStr">
        <is>
          <t>6024bcc3-5c6d-41a2-a085-b731ae412daf</t>
        </is>
      </c>
    </row>
    <row r="64" ht="45" customHeight="1">
      <c r="A64" s="12" t="inlineStr">
        <is>
          <t>1.1 Whole numbers</t>
        </is>
      </c>
      <c r="B64" s="12" t="inlineStr">
        <is>
          <t>1.1 Whole numbers</t>
        </is>
      </c>
      <c r="C64" s="13" t="inlineStr">
        <is>
          <t>HCF and LCM with Prime Factorisation [MF5.16]</t>
        </is>
      </c>
      <c r="D64" s="12" t="inlineStr">
        <is>
          <t>This nugget contains finding the Lowest Common Multiples (LCM) and Highest Common Factors (HCF) using prime factorisation. The questions include finding LCM and HCF with Venn diagrams for different sets of numbers.</t>
        </is>
      </c>
      <c r="E64" s="12" t="inlineStr">
        <is>
          <t>af022aba-314b-4ecc-ac02-9410c295c03a</t>
        </is>
      </c>
    </row>
    <row r="65" ht="45" customHeight="1">
      <c r="A65" s="12" t="inlineStr">
        <is>
          <t>1.1 Whole numbers</t>
        </is>
      </c>
      <c r="B65" s="12" t="inlineStr">
        <is>
          <t>1.1 Whole numbers</t>
        </is>
      </c>
      <c r="C65" s="13" t="inlineStr">
        <is>
          <t>HCF and LCM of 3 Numbers [MH5.17]</t>
        </is>
      </c>
      <c r="D65" s="12" t="inlineStr">
        <is>
          <t>This nugget contains finding the Lowest Common Multiples (LCM) and Highest Common Factors (HCF) using prime factorisation for 3 numbers. The questions include finding LCM and HCF with a calculator.</t>
        </is>
      </c>
      <c r="E65" s="12" t="inlineStr">
        <is>
          <t>74c7adb4-d37b-4084-bea2-f06b26430f18</t>
        </is>
      </c>
    </row>
    <row r="66" ht="45" customHeight="1">
      <c r="A66" s="12" t="inlineStr">
        <is>
          <t>1.1 Whole numbers</t>
        </is>
      </c>
      <c r="B66" s="12" t="inlineStr">
        <is>
          <t>1.1 Whole numbers</t>
        </is>
      </c>
      <c r="C66" s="13" t="inlineStr">
        <is>
          <t>Introduction to Estimation [MF9.11]</t>
        </is>
      </c>
      <c r="D66" s="12" t="inlineStr">
        <is>
          <t>This nugget is an introduction to estimation that includes rounding to one significant figure. The questions are basic non-calculator questions.</t>
        </is>
      </c>
      <c r="E66" s="12" t="inlineStr">
        <is>
          <t>ad7a664e-44b2-47ea-9b2d-1159922b5eac</t>
        </is>
      </c>
    </row>
    <row r="67" ht="45" customHeight="1">
      <c r="A67" s="12" t="inlineStr">
        <is>
          <t>1.1 Whole numbers</t>
        </is>
      </c>
      <c r="B67" s="12" t="inlineStr">
        <is>
          <t>1.1 Whole numbers</t>
        </is>
      </c>
      <c r="C67" s="13" t="inlineStr">
        <is>
          <t>Estimation [MF9.12]</t>
        </is>
      </c>
      <c r="D67" s="12" t="inlineStr">
        <is>
          <t xml:space="preserve">This nugget contains questions on estimation where values are rounded to one significant figure. The questions are non-calculator and include powers, fractions and roots with some worded problems as well. </t>
        </is>
      </c>
      <c r="E67" s="12" t="inlineStr">
        <is>
          <t>a0e44be5-8eb7-4244-9697-e6bcb5d28e63</t>
        </is>
      </c>
    </row>
    <row r="68" ht="45" customHeight="1">
      <c r="A68" s="12" t="inlineStr">
        <is>
          <t>1.1 Whole numbers</t>
        </is>
      </c>
      <c r="B68" s="12" t="inlineStr">
        <is>
          <t>1.1 Whole numbers</t>
        </is>
      </c>
      <c r="C68" s="13" t="inlineStr">
        <is>
          <t>Simple Interest [MF10.05]</t>
        </is>
      </c>
      <c r="D68" s="12" t="inlineStr">
        <is>
          <t>This nugget has learning material and questions covering the topic of Simple Interest (Non Calc).</t>
        </is>
      </c>
      <c r="E68" s="12" t="inlineStr">
        <is>
          <t>7090d002-0788-41f0-bf72-5b6d8f33ca81</t>
        </is>
      </c>
    </row>
    <row r="69" ht="45" customHeight="1">
      <c r="A69" s="12" t="inlineStr">
        <is>
          <t>1.1 Whole numbers</t>
        </is>
      </c>
      <c r="B69" s="12" t="inlineStr">
        <is>
          <t>1.1 Whole numbers</t>
        </is>
      </c>
      <c r="C69" s="13" t="inlineStr">
        <is>
          <t>Simple Interest (Calculator) [MF11.06]</t>
        </is>
      </c>
      <c r="D69" s="12" t="inlineStr">
        <is>
          <t>This nugget has learning material and questions covering the topic of Simple Interest (Calculator).</t>
        </is>
      </c>
      <c r="E69" s="12" t="inlineStr">
        <is>
          <t>d4c388b5-dfeb-478f-8e41-fc8493e03084</t>
        </is>
      </c>
    </row>
    <row r="70" ht="45" customHeight="1">
      <c r="A70" s="12" t="inlineStr">
        <is>
          <t>1.1 Whole numbers</t>
        </is>
      </c>
      <c r="B70" s="12" t="inlineStr">
        <is>
          <t>1.1 Whole numbers</t>
        </is>
      </c>
      <c r="C70" s="13" t="inlineStr">
        <is>
          <t>Introduction to Ratio [MF15.01]</t>
        </is>
      </c>
      <c r="D70" s="12" t="inlineStr">
        <is>
          <t>This nugget has learning material and questions covering the topic of an Introduction to Ratio.</t>
        </is>
      </c>
      <c r="E70" s="12" t="inlineStr">
        <is>
          <t>a54c1392-c308-43a2-82d3-c0494a6c9436</t>
        </is>
      </c>
    </row>
    <row r="71" ht="45" customHeight="1">
      <c r="A71" s="12" t="inlineStr">
        <is>
          <t>1.1 Whole numbers</t>
        </is>
      </c>
      <c r="B71" s="12" t="inlineStr">
        <is>
          <t>1.1 Whole numbers</t>
        </is>
      </c>
      <c r="C71" s="13" t="inlineStr">
        <is>
          <t>Simplifying Ratios [MF15.02]</t>
        </is>
      </c>
      <c r="D71" s="12" t="inlineStr">
        <is>
          <t>This nugget has learning material and questions covering the topic of Simplifying Ratios.</t>
        </is>
      </c>
      <c r="E71" s="12" t="inlineStr">
        <is>
          <t>39f4ac58-dba5-4ae1-b9a3-6a89c10f42f5</t>
        </is>
      </c>
    </row>
    <row r="72" ht="45" customHeight="1">
      <c r="A72" s="12" t="inlineStr">
        <is>
          <t>1.1 Whole numbers</t>
        </is>
      </c>
      <c r="B72" s="12" t="inlineStr">
        <is>
          <t>1.1 Whole numbers</t>
        </is>
      </c>
      <c r="C72" s="13" t="inlineStr">
        <is>
          <t>Sharing with a Given Ratio: Modelling [MF15.15]</t>
        </is>
      </c>
      <c r="D72" s="12" t="inlineStr">
        <is>
          <t>This nugget has learning material and questions covering the topic of modelling sharing with a given ratio using bar models.</t>
        </is>
      </c>
      <c r="E72" s="12" t="inlineStr">
        <is>
          <t>e39538e6-4a8c-4263-81ec-7961de6f27f1</t>
        </is>
      </c>
    </row>
    <row r="73" ht="45" customHeight="1">
      <c r="A73" s="12" t="inlineStr">
        <is>
          <t>1.1 Whole numbers</t>
        </is>
      </c>
      <c r="B73" s="12" t="inlineStr">
        <is>
          <t>1.1 Whole numbers</t>
        </is>
      </c>
      <c r="C73" s="13" t="inlineStr">
        <is>
          <t>Sharing with a Given Ratio 1 [MH15.07]</t>
        </is>
      </c>
      <c r="D73" s="12" t="inlineStr">
        <is>
          <t>This nugget has learning material and questions covering the topic of Sharing with a Given Ratio 1.</t>
        </is>
      </c>
      <c r="E73" s="12" t="inlineStr">
        <is>
          <t>9238c5f9-b96d-4dd6-96c6-c3bd18028d29</t>
        </is>
      </c>
    </row>
    <row r="74" ht="45" customHeight="1">
      <c r="A74" s="12" t="inlineStr">
        <is>
          <t>1.1 Whole numbers</t>
        </is>
      </c>
      <c r="B74" s="12" t="inlineStr">
        <is>
          <t>1.1 Whole numbers</t>
        </is>
      </c>
      <c r="C74" s="13" t="inlineStr">
        <is>
          <t>Sharing with a Given Ratio 2 (Calculator) [MF15.08]</t>
        </is>
      </c>
      <c r="D74" s="12" t="inlineStr">
        <is>
          <t>This nugget has learning material and questions covering the topic of Sharing with a Given Ratio 2 (Calculator).</t>
        </is>
      </c>
      <c r="E74" s="12" t="inlineStr">
        <is>
          <t>95c120a8-a747-4395-9d1c-aaaa07ac198e</t>
        </is>
      </c>
    </row>
    <row r="75" ht="45" customHeight="1">
      <c r="A75" s="12" t="inlineStr">
        <is>
          <t>1.1 Whole numbers</t>
        </is>
      </c>
      <c r="B75" s="12" t="inlineStr">
        <is>
          <t>1.1 Whole numbers</t>
        </is>
      </c>
      <c r="C75" s="13" t="inlineStr">
        <is>
          <t>Ratio and Rate Problems 1: Testing for Equivalence [MF16.10]</t>
        </is>
      </c>
      <c r="D75" s="12" t="inlineStr">
        <is>
          <t>This nugget has learning material and questions covering the topic of Ratio and Rate Problems 1</t>
        </is>
      </c>
      <c r="E75" s="12" t="inlineStr">
        <is>
          <t>357e4da3-4727-4720-85d8-f3369f768498</t>
        </is>
      </c>
    </row>
    <row r="76" ht="45" customHeight="1">
      <c r="A76" s="12" t="inlineStr">
        <is>
          <t>1.1 Whole numbers</t>
        </is>
      </c>
      <c r="B76" s="12" t="inlineStr">
        <is>
          <t>1.1 Whole numbers</t>
        </is>
      </c>
      <c r="C76" s="13" t="inlineStr">
        <is>
          <t>Discounts [MD4.12]</t>
        </is>
      </c>
      <c r="D76" s="12" t="inlineStr">
        <is>
          <t>This nugget has learning material and questions covering the topic of Discounts  (Level 1).</t>
        </is>
      </c>
      <c r="E76" s="12" t="inlineStr">
        <is>
          <t>0c5fa91a-a23f-4914-9e7b-9f4b6420a4d1</t>
        </is>
      </c>
    </row>
    <row r="77" ht="45" customHeight="1">
      <c r="A77" s="12" t="inlineStr">
        <is>
          <t>1.1 Whole numbers</t>
        </is>
      </c>
      <c r="B77" s="12" t="inlineStr">
        <is>
          <t>1.1 Whole numbers</t>
        </is>
      </c>
      <c r="C77" s="13" t="inlineStr">
        <is>
          <t>Profit and Loss 1 [MD7.03]</t>
        </is>
      </c>
      <c r="D77" s="12" t="inlineStr">
        <is>
          <t>This nugget has learning material and questions covering the topic of Profit &amp; Loss 1 (Level 1).</t>
        </is>
      </c>
      <c r="E77" s="12" t="inlineStr">
        <is>
          <t>93419462-366f-4257-881d-fbf923ee1185</t>
        </is>
      </c>
    </row>
    <row r="78" ht="45" customHeight="1">
      <c r="A78" s="12" t="inlineStr">
        <is>
          <t>1.1 Whole numbers</t>
        </is>
      </c>
      <c r="B78" s="12" t="inlineStr">
        <is>
          <t>1.1 Whole numbers</t>
        </is>
      </c>
      <c r="C78" s="13" t="inlineStr">
        <is>
          <t>Profit and Loss 2 [MD7.04]</t>
        </is>
      </c>
      <c r="D78" s="12" t="inlineStr">
        <is>
          <t>This nugget has learning material and questions covering the topic of Profit &amp; Loss 2 (Level 1).</t>
        </is>
      </c>
      <c r="E78" s="12" t="inlineStr">
        <is>
          <t>c845e296-3319-4a61-9ac3-8a2fd243cc32</t>
        </is>
      </c>
    </row>
    <row r="79" ht="45" customHeight="1">
      <c r="A79" s="12" t="inlineStr">
        <is>
          <t>1.1 Whole numbers</t>
        </is>
      </c>
      <c r="B79" s="12" t="inlineStr">
        <is>
          <t>1.1 Whole numbers</t>
        </is>
      </c>
      <c r="C79" s="13" t="inlineStr">
        <is>
          <t>Loans [MM3.06]</t>
        </is>
      </c>
      <c r="D79" s="12" t="inlineStr">
        <is>
          <t>This nugget contains material on loan uses, interest rates and APR and how loan term impacts repayments. Calculations cover repayment amounts and percentages.</t>
        </is>
      </c>
      <c r="E79" s="12" t="inlineStr">
        <is>
          <t>b5f082ef-caf7-4779-98e9-2deb09a6a0a9</t>
        </is>
      </c>
    </row>
    <row r="80" ht="45" customHeight="1">
      <c r="A80" s="12" t="inlineStr">
        <is>
          <t>1.1 Whole numbers</t>
        </is>
      </c>
      <c r="B80" s="12" t="inlineStr">
        <is>
          <t>1.1 Whole numbers</t>
        </is>
      </c>
      <c r="C80" s="13" t="inlineStr">
        <is>
          <t>Budgeting [MM4.01]</t>
        </is>
      </c>
      <c r="D80" s="12" t="inlineStr">
        <is>
          <t>This nugget covers essential monthly spending and disposable income, including how disposable income can be used and how to calculate it.</t>
        </is>
      </c>
      <c r="E80" s="12" t="inlineStr">
        <is>
          <t>b5ecb47d-349f-4161-ac5d-a969f2028353</t>
        </is>
      </c>
    </row>
    <row r="81" ht="45" customHeight="1">
      <c r="A81" s="12" t="inlineStr">
        <is>
          <t>1.1 Whole numbers</t>
        </is>
      </c>
      <c r="B81" s="12" t="inlineStr">
        <is>
          <t>1.1 Whole numbers</t>
        </is>
      </c>
      <c r="C81" s="13" t="inlineStr">
        <is>
          <t>Finding Speed (SDT) [MF38.01]</t>
        </is>
      </c>
      <c r="D81" s="12" t="inlineStr">
        <is>
          <t>This nugget has learning material and questions covering the topic of Finding Speed (SDT).</t>
        </is>
      </c>
      <c r="E81" s="12" t="inlineStr">
        <is>
          <t>08c841e2-effc-4db9-9cc0-f04e238ce3c8</t>
        </is>
      </c>
    </row>
    <row r="82" ht="45" customHeight="1">
      <c r="A82" s="12" t="inlineStr">
        <is>
          <t>1.1 Whole numbers</t>
        </is>
      </c>
      <c r="B82" s="12" t="inlineStr">
        <is>
          <t>1.1 Whole numbers</t>
        </is>
      </c>
      <c r="C82" s="13" t="inlineStr">
        <is>
          <t>Finding Distance (SDT) [MF38.03]</t>
        </is>
      </c>
      <c r="D82" s="12" t="inlineStr">
        <is>
          <t>This nugget has learning material and questions covering the topic of Finding Distance (SDT).</t>
        </is>
      </c>
      <c r="E82" s="12" t="inlineStr">
        <is>
          <t>e3de6ed8-85f7-456f-b450-50ee889d58af</t>
        </is>
      </c>
    </row>
    <row r="83" ht="45" customHeight="1">
      <c r="A83" s="12" t="inlineStr">
        <is>
          <t>1.1 Whole numbers</t>
        </is>
      </c>
      <c r="B83" s="12" t="inlineStr">
        <is>
          <t>1.1 Whole numbers</t>
        </is>
      </c>
      <c r="C83" s="13" t="inlineStr">
        <is>
          <t>Finding Time (SDT) [MF38.05]</t>
        </is>
      </c>
      <c r="D83" s="12" t="inlineStr">
        <is>
          <t>This nugget has learning material and questions covering the topic of Finding Time (SDT).</t>
        </is>
      </c>
      <c r="E83" s="12" t="inlineStr">
        <is>
          <t>be302a9b-fa8b-4c93-b570-8d7315314e35</t>
        </is>
      </c>
    </row>
    <row r="84" ht="45" customHeight="1">
      <c r="A84" s="12" t="inlineStr">
        <is>
          <t>1.2 Exponents</t>
        </is>
      </c>
      <c r="B84" s="12" t="inlineStr">
        <is>
          <t>1.2 Exponents</t>
        </is>
      </c>
      <c r="C84" s="13" t="inlineStr">
        <is>
          <t>Squares [MF12.01]</t>
        </is>
      </c>
      <c r="D84" s="12" t="inlineStr">
        <is>
          <t>This nugget contains questions on identifying what a square number is and how to work out square numbers.</t>
        </is>
      </c>
      <c r="E84" s="12" t="inlineStr">
        <is>
          <t>dd4f4ce2-7073-48ad-9cad-edd5f67ae492</t>
        </is>
      </c>
    </row>
    <row r="85" ht="45" customHeight="1">
      <c r="A85" s="12" t="inlineStr">
        <is>
          <t>1.2 Exponents</t>
        </is>
      </c>
      <c r="B85" s="12" t="inlineStr">
        <is>
          <t>1.2 Exponents</t>
        </is>
      </c>
      <c r="C85" s="13" t="inlineStr">
        <is>
          <t>Cubes [MF12.02]</t>
        </is>
      </c>
      <c r="D85" s="12" t="inlineStr">
        <is>
          <t>This nugget contains questions on identifying what a cube number is and how to work out cube numbers.</t>
        </is>
      </c>
      <c r="E85" s="12" t="inlineStr">
        <is>
          <t>3e91515d-b0bb-4bf4-85d5-37cae8afad56</t>
        </is>
      </c>
    </row>
    <row r="86" ht="45" customHeight="1">
      <c r="A86" s="12" t="inlineStr">
        <is>
          <t>1.2 Exponents</t>
        </is>
      </c>
      <c r="B86" s="12" t="inlineStr">
        <is>
          <t>1.2 Exponents</t>
        </is>
      </c>
      <c r="C86" s="13" t="inlineStr">
        <is>
          <t>Powers [MF12.04]</t>
        </is>
      </c>
      <c r="D86" s="12" t="inlineStr">
        <is>
          <t>This nugget explores writing multiplication calculations in index form as well as raising numbers to powers as high as 6.</t>
        </is>
      </c>
      <c r="E86" s="12" t="inlineStr">
        <is>
          <t>79038b1f-a046-40dc-b59d-e2cf296dc9c7</t>
        </is>
      </c>
    </row>
    <row r="87" ht="45" customHeight="1">
      <c r="A87" s="12" t="inlineStr">
        <is>
          <t>1.2 Exponents</t>
        </is>
      </c>
      <c r="B87" s="12" t="inlineStr">
        <is>
          <t>1.2 Exponents</t>
        </is>
      </c>
      <c r="C87" s="13" t="inlineStr">
        <is>
          <t>Square Roots [MF12.08]</t>
        </is>
      </c>
      <c r="D87" s="12" t="inlineStr">
        <is>
          <t>This nugget covers understanding the square root symbol and knowing the square roots of the first 12 square numbers. Questions also cover estimating square roots using known values.</t>
        </is>
      </c>
      <c r="E87" s="12" t="inlineStr">
        <is>
          <t>6188c137-dd2e-400d-a352-47c5b965950e</t>
        </is>
      </c>
    </row>
    <row r="88" ht="45" customHeight="1">
      <c r="A88" s="12" t="inlineStr">
        <is>
          <t>1.2 Exponents</t>
        </is>
      </c>
      <c r="B88" s="12" t="inlineStr">
        <is>
          <t>1.2 Exponents</t>
        </is>
      </c>
      <c r="C88" s="13" t="inlineStr">
        <is>
          <t>Roots of Squares and Cubes [MF12.05]</t>
        </is>
      </c>
      <c r="D88" s="12" t="inlineStr">
        <is>
          <t>This nugget contains learning material and questions on the roots of square and cube numbers up to 10² and 10³.</t>
        </is>
      </c>
      <c r="E88" s="12" t="inlineStr">
        <is>
          <t>75eef0b4-b899-47e7-acdd-c5d8d608cc24</t>
        </is>
      </c>
    </row>
    <row r="89" ht="45" customHeight="1">
      <c r="A89" s="12" t="inlineStr">
        <is>
          <t>1.3 Integers</t>
        </is>
      </c>
      <c r="B89" s="12" t="inlineStr">
        <is>
          <t>1.3 Integers</t>
        </is>
      </c>
      <c r="C89" s="13" t="inlineStr">
        <is>
          <t>Addition [MF1.01]</t>
        </is>
      </c>
      <c r="D89" s="12" t="inlineStr">
        <is>
          <t>This nugget contains questions on adding single digit numbers, with the use of a number line, including some worded problems.</t>
        </is>
      </c>
      <c r="E89" s="12" t="inlineStr">
        <is>
          <t>23b740b4-8a2b-4fd7-9554-e86f026908c2</t>
        </is>
      </c>
    </row>
    <row r="90" ht="45" customHeight="1">
      <c r="A90" s="12" t="inlineStr">
        <is>
          <t>1.3 Integers</t>
        </is>
      </c>
      <c r="B90" s="12" t="inlineStr">
        <is>
          <t>1.3 Integers</t>
        </is>
      </c>
      <c r="C90" s="13" t="inlineStr">
        <is>
          <t>Subtraction [MF1.02]</t>
        </is>
      </c>
      <c r="D90" s="12" t="inlineStr">
        <is>
          <t>This nugget contains questions on subtracting single digit numbers with the use of a number line, including some worded problems.</t>
        </is>
      </c>
      <c r="E90" s="12" t="inlineStr">
        <is>
          <t>79e103e0-d670-4c1d-b18f-b0492dc3513b</t>
        </is>
      </c>
    </row>
    <row r="91" ht="45" customHeight="1">
      <c r="A91" s="12" t="inlineStr">
        <is>
          <t>1.3 Integers</t>
        </is>
      </c>
      <c r="B91" s="12" t="inlineStr">
        <is>
          <t>1.3 Integers</t>
        </is>
      </c>
      <c r="C91" s="13" t="inlineStr">
        <is>
          <t>Addition and Subtraction [MF1.03]</t>
        </is>
      </c>
      <c r="D91" s="12" t="inlineStr">
        <is>
          <t>This nugget contains questions on adding and subtracting single digit numbers, including some worded problems.</t>
        </is>
      </c>
      <c r="E91" s="12" t="inlineStr">
        <is>
          <t>18199166-1f4c-4a2e-b43f-001d67ecfe0a</t>
        </is>
      </c>
    </row>
    <row r="92" ht="45" customHeight="1">
      <c r="A92" s="12" t="inlineStr">
        <is>
          <t>1.3 Integers</t>
        </is>
      </c>
      <c r="B92" s="12" t="inlineStr">
        <is>
          <t>1.3 Integers</t>
        </is>
      </c>
      <c r="C92" s="13" t="inlineStr">
        <is>
          <t>Mathematical Symbols [MF2.02]</t>
        </is>
      </c>
      <c r="D92" s="12" t="inlineStr">
        <is>
          <t xml:space="preserve">A nugget on using these symbols, =, ≠, &lt;, &gt;, ≤, ≥. </t>
        </is>
      </c>
      <c r="E92" s="12" t="inlineStr">
        <is>
          <t>5745a70c-42a7-4fac-850a-23514c552b23</t>
        </is>
      </c>
    </row>
    <row r="93" ht="45" customHeight="1">
      <c r="A93" s="12" t="inlineStr">
        <is>
          <t>1.3 Integers</t>
        </is>
      </c>
      <c r="B93" s="12" t="inlineStr">
        <is>
          <t>1.3 Integers</t>
        </is>
      </c>
      <c r="C93" s="13" t="inlineStr">
        <is>
          <t>Negative Numbers [MH2.03]</t>
        </is>
      </c>
      <c r="D93" s="12" t="inlineStr">
        <is>
          <t>A nugget on negative numbers and subtraction.</t>
        </is>
      </c>
      <c r="E93" s="12" t="inlineStr">
        <is>
          <t>ee2dc36d-a2c7-4a52-89b5-a5c117957073</t>
        </is>
      </c>
    </row>
    <row r="94" ht="45" customHeight="1">
      <c r="A94" s="12" t="inlineStr">
        <is>
          <t>1.3 Integers</t>
        </is>
      </c>
      <c r="B94" s="12" t="inlineStr">
        <is>
          <t>1.3 Integers</t>
        </is>
      </c>
      <c r="C94" s="13" t="inlineStr">
        <is>
          <t>Symmetrical Subtraction [MF2.04]</t>
        </is>
      </c>
      <c r="D94" s="12" t="inlineStr">
        <is>
          <t>This nugget contains questions on the symmetry of subtraction with 1 digit and 2 digit calculations.</t>
        </is>
      </c>
      <c r="E94" s="12" t="inlineStr">
        <is>
          <t>314ebf2b-1cce-4cb7-a2d8-ee8000b6770e</t>
        </is>
      </c>
    </row>
    <row r="95" ht="45" customHeight="1">
      <c r="A95" s="12" t="inlineStr">
        <is>
          <t>1.3 Integers</t>
        </is>
      </c>
      <c r="B95" s="12" t="inlineStr">
        <is>
          <t>1.3 Integers</t>
        </is>
      </c>
      <c r="C95" s="13" t="inlineStr">
        <is>
          <t>Zero Pairs [MF2.16]</t>
        </is>
      </c>
      <c r="D95" s="12" t="inlineStr">
        <is>
          <t>This nugget covers using +1 and -1 counters to form zero pairs to aid addition and subtraction calculations with negatives.</t>
        </is>
      </c>
      <c r="E95" s="12" t="inlineStr">
        <is>
          <t>fab110bd-fec8-489b-bb55-5cc293f6aca7</t>
        </is>
      </c>
    </row>
    <row r="96" ht="45" customHeight="1">
      <c r="A96" s="12" t="inlineStr">
        <is>
          <t>1.3 Integers</t>
        </is>
      </c>
      <c r="B96" s="12" t="inlineStr">
        <is>
          <t>1.3 Integers</t>
        </is>
      </c>
      <c r="C96" s="13" t="inlineStr">
        <is>
          <t>Adding Negatives [MF2.05]</t>
        </is>
      </c>
      <c r="D96" s="12" t="inlineStr">
        <is>
          <t>This nugget contains questions on adding negative numbers where there are multi-step calculations and worded questions.</t>
        </is>
      </c>
      <c r="E96" s="12" t="inlineStr">
        <is>
          <t>72186798-8bcd-4272-b8af-5ceadebe8e45</t>
        </is>
      </c>
    </row>
    <row r="97" ht="45" customHeight="1">
      <c r="A97" s="12" t="inlineStr">
        <is>
          <t>1.3 Integers</t>
        </is>
      </c>
      <c r="B97" s="12" t="inlineStr">
        <is>
          <t>1.3 Integers</t>
        </is>
      </c>
      <c r="C97" s="13" t="inlineStr">
        <is>
          <t>Subtracting Negatives [MF2.06]</t>
        </is>
      </c>
      <c r="D97" s="12" t="inlineStr">
        <is>
          <t>This nugget contains questions on subtracting negative numbers where there are multi-step calculations and worded questions.</t>
        </is>
      </c>
      <c r="E97" s="12" t="inlineStr">
        <is>
          <t>d65e647d-e4d5-4806-82df-f1462fc87181</t>
        </is>
      </c>
    </row>
    <row r="98" ht="45" customHeight="1">
      <c r="A98" s="12" t="inlineStr">
        <is>
          <t>1.3 Integers</t>
        </is>
      </c>
      <c r="B98" s="12" t="inlineStr">
        <is>
          <t>1.3 Integers</t>
        </is>
      </c>
      <c r="C98" s="13" t="inlineStr">
        <is>
          <t>Negatives and Positives [MH2.07]</t>
        </is>
      </c>
      <c r="D98" s="12" t="inlineStr">
        <is>
          <t>A nugget on applying the four operations to positive and negative numbers.</t>
        </is>
      </c>
      <c r="E98" s="12" t="inlineStr">
        <is>
          <t>edefb0c2-4686-48e9-adc6-d5da31d2fabe</t>
        </is>
      </c>
    </row>
    <row r="99" ht="45" customHeight="1">
      <c r="A99" s="12" t="inlineStr">
        <is>
          <t>1.3 Integers</t>
        </is>
      </c>
      <c r="B99" s="12" t="inlineStr">
        <is>
          <t>1.3 Integers</t>
        </is>
      </c>
      <c r="C99" s="13" t="inlineStr">
        <is>
          <t>Ordering Negatives [MF2.10]</t>
        </is>
      </c>
      <c r="D99" s="12" t="inlineStr">
        <is>
          <t>A nugget on ordering negative integers</t>
        </is>
      </c>
      <c r="E99" s="12" t="inlineStr">
        <is>
          <t>23f65c13-2e56-4c12-8f26-9d28a6b4982d</t>
        </is>
      </c>
    </row>
    <row r="100" ht="45" customHeight="1">
      <c r="A100" s="12" t="inlineStr">
        <is>
          <t>1.4 Common Fractions</t>
        </is>
      </c>
      <c r="B100" s="12" t="inlineStr">
        <is>
          <t>1.4 Common Fractions</t>
        </is>
      </c>
      <c r="C100" s="13" t="inlineStr">
        <is>
          <t>Expressing Fractions [MF4.01]</t>
        </is>
      </c>
      <c r="D100" s="12" t="inlineStr">
        <is>
          <t>This nugget has learning material and questions covering the topic of Expressing Fractions.</t>
        </is>
      </c>
      <c r="E100" s="12" t="inlineStr">
        <is>
          <t>e4a378fb-4522-44ad-9450-e2bf28984dc4</t>
        </is>
      </c>
    </row>
    <row r="101" ht="45" customHeight="1">
      <c r="A101" s="12" t="inlineStr">
        <is>
          <t>1.4 Common Fractions</t>
        </is>
      </c>
      <c r="B101" s="12" t="inlineStr">
        <is>
          <t>1.4 Common Fractions</t>
        </is>
      </c>
      <c r="C101" s="13" t="inlineStr">
        <is>
          <t>Ordering Fractions [MF4.02]</t>
        </is>
      </c>
      <c r="D101" s="12" t="inlineStr">
        <is>
          <t>This nugget has learning material and questions covering the topic of Ordering fractions.</t>
        </is>
      </c>
      <c r="E101" s="12" t="inlineStr">
        <is>
          <t>99efffa3-9fda-403a-bf72-2539bf441868</t>
        </is>
      </c>
    </row>
    <row r="102" ht="45" customHeight="1">
      <c r="A102" s="12" t="inlineStr">
        <is>
          <t>1.4 Common Fractions</t>
        </is>
      </c>
      <c r="B102" s="12" t="inlineStr">
        <is>
          <t>1.4 Common Fractions</t>
        </is>
      </c>
      <c r="C102" s="13" t="inlineStr">
        <is>
          <t>Equivalent Fractions [MF4.03]</t>
        </is>
      </c>
      <c r="D102" s="12" t="inlineStr">
        <is>
          <t>This nugget has learning material and questions covering the topic of Equivalent fractions.</t>
        </is>
      </c>
      <c r="E102" s="12" t="inlineStr">
        <is>
          <t>6e76a990-8067-44a9-91ea-14deca80f7da</t>
        </is>
      </c>
    </row>
    <row r="103" ht="45" customHeight="1">
      <c r="A103" s="12" t="inlineStr">
        <is>
          <t>1.4 Common Fractions</t>
        </is>
      </c>
      <c r="B103" s="12" t="inlineStr">
        <is>
          <t>1.4 Common Fractions</t>
        </is>
      </c>
      <c r="C103" s="13" t="inlineStr">
        <is>
          <t>Simplifying Fractions [MF4.04]</t>
        </is>
      </c>
      <c r="D103" s="12" t="inlineStr">
        <is>
          <t>This nugget has learning material and questions covering the topic of Simplifying fractions.</t>
        </is>
      </c>
      <c r="E103" s="12" t="inlineStr">
        <is>
          <t>2dde069a-2dc1-48b7-a701-eb344f172521</t>
        </is>
      </c>
    </row>
    <row r="104" ht="45" customHeight="1">
      <c r="A104" s="12" t="inlineStr">
        <is>
          <t>1.4 Common Fractions</t>
        </is>
      </c>
      <c r="B104" s="12" t="inlineStr">
        <is>
          <t>1.4 Common Fractions</t>
        </is>
      </c>
      <c r="C104" s="13" t="inlineStr">
        <is>
          <t>Shading Fractions [MF4.05]</t>
        </is>
      </c>
      <c r="D104" s="12" t="inlineStr">
        <is>
          <t>This nugget has learning material and questions covering the topic of Shading fractions.</t>
        </is>
      </c>
      <c r="E104" s="12" t="inlineStr">
        <is>
          <t>6b8ad1af-592d-49ab-8359-219ec7a9f821</t>
        </is>
      </c>
    </row>
    <row r="105" ht="45" customHeight="1">
      <c r="A105" s="12" t="inlineStr">
        <is>
          <t>1.4 Common Fractions</t>
        </is>
      </c>
      <c r="B105" s="12" t="inlineStr">
        <is>
          <t>1.4 Common Fractions</t>
        </is>
      </c>
      <c r="C105" s="13" t="inlineStr">
        <is>
          <t>Mixed and Improper Fractions [MF4.06]</t>
        </is>
      </c>
      <c r="D105" s="12" t="inlineStr">
        <is>
          <t>This nugget has learning material and questions covering the topic of Mixed and improper fractions.</t>
        </is>
      </c>
      <c r="E105" s="12" t="inlineStr">
        <is>
          <t>76d06b62-428e-4e30-8eb9-7542dccf22c0</t>
        </is>
      </c>
    </row>
    <row r="106" ht="45" customHeight="1">
      <c r="A106" s="12" t="inlineStr">
        <is>
          <t>1.4 Common Fractions</t>
        </is>
      </c>
      <c r="B106" s="12" t="inlineStr">
        <is>
          <t>1.4 Common Fractions</t>
        </is>
      </c>
      <c r="C106" s="13" t="inlineStr">
        <is>
          <t>Adding Fractions 1: Same Denominator [MF4.07]</t>
        </is>
      </c>
      <c r="D106" s="12" t="inlineStr">
        <is>
          <t>This nugget has learning material and questions covering the topic of Adding Fractions 1.</t>
        </is>
      </c>
      <c r="E106" s="12" t="inlineStr">
        <is>
          <t>1f6a5b6f-b9d7-4c06-8f99-3c51b73e3bc5</t>
        </is>
      </c>
    </row>
    <row r="107" ht="45" customHeight="1">
      <c r="A107" s="12" t="inlineStr">
        <is>
          <t>1.4 Common Fractions</t>
        </is>
      </c>
      <c r="B107" s="12" t="inlineStr">
        <is>
          <t>1.4 Common Fractions</t>
        </is>
      </c>
      <c r="C107" s="13" t="inlineStr">
        <is>
          <t>Adding Fractions 2: Convert 1 Denominator [MF4.08]</t>
        </is>
      </c>
      <c r="D107" s="12" t="inlineStr">
        <is>
          <t>This nugget has learning material and questions covering the topic of Adding Fractions 2.</t>
        </is>
      </c>
      <c r="E107" s="12" t="inlineStr">
        <is>
          <t>7ee576e7-85b1-438f-ac80-1069a0f746ac</t>
        </is>
      </c>
    </row>
    <row r="108" ht="45" customHeight="1">
      <c r="A108" s="12" t="inlineStr">
        <is>
          <t>1.4 Common Fractions</t>
        </is>
      </c>
      <c r="B108" s="12" t="inlineStr">
        <is>
          <t>1.4 Common Fractions</t>
        </is>
      </c>
      <c r="C108" s="13" t="inlineStr">
        <is>
          <t>Adding Fractions 3: Convert 1 Denominator (Sum &gt;1 ) [MF4.09]</t>
        </is>
      </c>
      <c r="D108" s="12" t="inlineStr">
        <is>
          <t>This nugget has learning material and questions covering the topic of Adding Fractions 3.</t>
        </is>
      </c>
      <c r="E108" s="12" t="inlineStr">
        <is>
          <t>d9cb1af1-e8b2-4899-8bbc-e62eded5a568</t>
        </is>
      </c>
    </row>
    <row r="109" ht="45" customHeight="1">
      <c r="A109" s="12" t="inlineStr">
        <is>
          <t>1.4 Common Fractions</t>
        </is>
      </c>
      <c r="B109" s="12" t="inlineStr">
        <is>
          <t>1.4 Common Fractions</t>
        </is>
      </c>
      <c r="C109" s="13" t="inlineStr">
        <is>
          <t>Adding Fractions 4: Convert all Denominators [MF4.10]</t>
        </is>
      </c>
      <c r="D109" s="12" t="inlineStr">
        <is>
          <t>This nugget has learning material and questions covering the topic of Adding Fractions 4.</t>
        </is>
      </c>
      <c r="E109" s="12" t="inlineStr">
        <is>
          <t>5cfa7edb-25b4-4794-99e2-d78811be9e4f</t>
        </is>
      </c>
    </row>
    <row r="110" ht="45" customHeight="1">
      <c r="A110" s="12" t="inlineStr">
        <is>
          <t>1.4 Common Fractions</t>
        </is>
      </c>
      <c r="B110" s="12" t="inlineStr">
        <is>
          <t>1.4 Common Fractions</t>
        </is>
      </c>
      <c r="C110" s="13" t="inlineStr">
        <is>
          <t>Fractions: Subtracting from 1 [MF4.36]</t>
        </is>
      </c>
      <c r="D110" s="12" t="inlineStr">
        <is>
          <t>This nugget has learning material and questions covering the topic of subtracting fractions from 1.</t>
        </is>
      </c>
      <c r="E110" s="12" t="inlineStr">
        <is>
          <t>f49af25f-bb98-4120-bc0a-ae137bbcbcf9</t>
        </is>
      </c>
    </row>
    <row r="111" ht="45" customHeight="1">
      <c r="A111" s="12" t="inlineStr">
        <is>
          <t>1.4 Common Fractions</t>
        </is>
      </c>
      <c r="B111" s="12" t="inlineStr">
        <is>
          <t>1.4 Common Fractions</t>
        </is>
      </c>
      <c r="C111" s="13" t="inlineStr">
        <is>
          <t>Subtracting Fractions [MF4.11]</t>
        </is>
      </c>
      <c r="D111" s="12" t="inlineStr">
        <is>
          <t>This nugget has learning material and questions covering the topic of Subtracting Fractions.</t>
        </is>
      </c>
      <c r="E111" s="12" t="inlineStr">
        <is>
          <t>c86812ee-889e-4fb1-99f8-5075950f0404</t>
        </is>
      </c>
    </row>
    <row r="112" ht="45" customHeight="1">
      <c r="A112" s="12" t="inlineStr">
        <is>
          <t>1.4 Common Fractions</t>
        </is>
      </c>
      <c r="B112" s="12" t="inlineStr">
        <is>
          <t>1.4 Common Fractions</t>
        </is>
      </c>
      <c r="C112" s="13" t="inlineStr">
        <is>
          <t>Adding and Subtracting Fractions [MF4.12]</t>
        </is>
      </c>
      <c r="D112" s="12" t="inlineStr">
        <is>
          <t>This nugget has learning material and questions covering the topic of Adding and Subtracting Fractions.</t>
        </is>
      </c>
      <c r="E112" s="12" t="inlineStr">
        <is>
          <t>5009eb74-fe77-443c-803d-c78ab2c4e3ff</t>
        </is>
      </c>
    </row>
    <row r="113" ht="45" customHeight="1">
      <c r="A113" s="12" t="inlineStr">
        <is>
          <t>1.4 Common Fractions</t>
        </is>
      </c>
      <c r="B113" s="12" t="inlineStr">
        <is>
          <t>1.4 Common Fractions</t>
        </is>
      </c>
      <c r="C113" s="13" t="inlineStr">
        <is>
          <t>Fractions on a Number Line 1: Between 0 and 1 [MF4.37]</t>
        </is>
      </c>
      <c r="D113" s="12" t="inlineStr">
        <is>
          <t>This nugget has learning material and questions covering the basics of placing fractions on a number line.</t>
        </is>
      </c>
      <c r="E113" s="12" t="inlineStr">
        <is>
          <t>055b25e3-58e3-496f-a340-cbddd2400504</t>
        </is>
      </c>
    </row>
    <row r="114" ht="45" customHeight="1">
      <c r="A114" s="12" t="inlineStr">
        <is>
          <t>1.4 Common Fractions</t>
        </is>
      </c>
      <c r="B114" s="12" t="inlineStr">
        <is>
          <t>1.4 Common Fractions</t>
        </is>
      </c>
      <c r="C114" s="13" t="inlineStr">
        <is>
          <t>Fractions on a Number Line 2: Beyond 1 [MF4.38]</t>
        </is>
      </c>
      <c r="D114" s="12" t="inlineStr">
        <is>
          <t>This nugget has learning material and questions covering the topic of placing fractions on a number line with some problem solving questions.</t>
        </is>
      </c>
      <c r="E114" s="12" t="inlineStr">
        <is>
          <t>9789b212-2f09-4797-935d-be14915dded5</t>
        </is>
      </c>
    </row>
    <row r="115" ht="45" customHeight="1">
      <c r="A115" s="12" t="inlineStr">
        <is>
          <t>1.4 Common Fractions</t>
        </is>
      </c>
      <c r="B115" s="12" t="inlineStr">
        <is>
          <t>1.4 Common Fractions</t>
        </is>
      </c>
      <c r="C115" s="13" t="inlineStr">
        <is>
          <t>Multiplying Fractions 1 [MF4.23]</t>
        </is>
      </c>
      <c r="D115" s="12" t="inlineStr">
        <is>
          <t>This nugget has learning material and questions covering the topic of Multiplying fractions 1.</t>
        </is>
      </c>
      <c r="E115" s="12" t="inlineStr">
        <is>
          <t>408e0e40-7ab4-416f-bf04-973b14c6dbeb</t>
        </is>
      </c>
    </row>
    <row r="116" ht="45" customHeight="1">
      <c r="A116" s="12" t="inlineStr">
        <is>
          <t>1.4 Common Fractions</t>
        </is>
      </c>
      <c r="B116" s="12" t="inlineStr">
        <is>
          <t>1.4 Common Fractions</t>
        </is>
      </c>
      <c r="C116" s="13" t="inlineStr">
        <is>
          <t>Multiplying Fractions 2 [MF4.24]</t>
        </is>
      </c>
      <c r="D116" s="12" t="inlineStr">
        <is>
          <t>This nugget has learning material and questions covering the topic of Multiplying fractions 2.</t>
        </is>
      </c>
      <c r="E116" s="12" t="inlineStr">
        <is>
          <t>7a2d6a4f-cde5-43e5-bc6f-f285477c4e50</t>
        </is>
      </c>
    </row>
    <row r="117" ht="45" customHeight="1">
      <c r="A117" s="12" t="inlineStr">
        <is>
          <t>1.4 Common Fractions</t>
        </is>
      </c>
      <c r="B117" s="12" t="inlineStr">
        <is>
          <t>1.4 Common Fractions</t>
        </is>
      </c>
      <c r="C117" s="13" t="inlineStr">
        <is>
          <t>Multiplying with Whole Numbers and Fractions [MF4.27]</t>
        </is>
      </c>
      <c r="D117" s="12" t="inlineStr">
        <is>
          <t>This nugget has learning material and questions covering the topic of Multiplying with Whole Numbers and Fractions.</t>
        </is>
      </c>
      <c r="E117" s="12" t="inlineStr">
        <is>
          <t>82a95b4b-2e20-4aed-989e-947dfe89c058</t>
        </is>
      </c>
    </row>
    <row r="118" ht="45" customHeight="1">
      <c r="A118" s="12" t="inlineStr">
        <is>
          <t>1.4 Common Fractions</t>
        </is>
      </c>
      <c r="B118" s="12" t="inlineStr">
        <is>
          <t>1.4 Common Fractions</t>
        </is>
      </c>
      <c r="C118" s="13" t="inlineStr">
        <is>
          <t>Fraction of Amounts: Modelling [MF4.39]</t>
        </is>
      </c>
      <c r="D118" s="12" t="inlineStr">
        <is>
          <t>This nugget has learning material and questions covering the topic of fractions of amounts by modelling using bar models.</t>
        </is>
      </c>
      <c r="E118" s="12" t="inlineStr">
        <is>
          <t>7a877027-4a3f-46fd-825f-90e1875cba62</t>
        </is>
      </c>
    </row>
    <row r="119" ht="45" customHeight="1">
      <c r="A119" s="12" t="inlineStr">
        <is>
          <t>1.4 Common Fractions</t>
        </is>
      </c>
      <c r="B119" s="12" t="inlineStr">
        <is>
          <t>1.4 Common Fractions</t>
        </is>
      </c>
      <c r="C119" s="13" t="inlineStr">
        <is>
          <t>Fraction of Amounts: Non-Calculator [MF4.29]</t>
        </is>
      </c>
      <c r="D119" s="12" t="inlineStr">
        <is>
          <t>This nugget has learning material and questions covering the topic of Fractions of Amounts: Non-Calculator.</t>
        </is>
      </c>
      <c r="E119" s="12" t="inlineStr">
        <is>
          <t>9aa6ee68-797f-46ff-93f0-c70fa69fbf1c</t>
        </is>
      </c>
    </row>
    <row r="120" ht="45" customHeight="1">
      <c r="A120" s="12" t="inlineStr">
        <is>
          <t>1.4 Common Fractions</t>
        </is>
      </c>
      <c r="B120" s="12" t="inlineStr">
        <is>
          <t>1.4 Common Fractions</t>
        </is>
      </c>
      <c r="C120" s="13" t="inlineStr">
        <is>
          <t>Fraction of Amounts: Calculator [MF4.30]</t>
        </is>
      </c>
      <c r="D120" s="12" t="inlineStr">
        <is>
          <t>This nugget has learning material and questions covering the topic of Fractions of Amounts: Calculator.</t>
        </is>
      </c>
      <c r="E120" s="12" t="inlineStr">
        <is>
          <t>05a6dc1b-8f0b-43f8-8cad-9811c7bf4caf</t>
        </is>
      </c>
    </row>
    <row r="121" ht="45" customHeight="1">
      <c r="A121" s="12" t="inlineStr">
        <is>
          <t>1.4 Common Fractions</t>
        </is>
      </c>
      <c r="B121" s="12" t="inlineStr">
        <is>
          <t>1.4 Common Fractions</t>
        </is>
      </c>
      <c r="C121" s="13" t="inlineStr">
        <is>
          <t>Understanding Percentages [MF7.01]</t>
        </is>
      </c>
      <c r="D121" s="12" t="inlineStr">
        <is>
          <t>This nugget has learning material and questions covering the topic of Understanding Percentages.</t>
        </is>
      </c>
      <c r="E121" s="12" t="inlineStr">
        <is>
          <t>c5d48b0e-941d-4d3c-8e8f-18a641edf441</t>
        </is>
      </c>
    </row>
    <row r="122" ht="45" customHeight="1">
      <c r="A122" s="12" t="inlineStr">
        <is>
          <t>1.4 Common Fractions</t>
        </is>
      </c>
      <c r="B122" s="12" t="inlineStr">
        <is>
          <t>1.4 Common Fractions</t>
        </is>
      </c>
      <c r="C122" s="13" t="inlineStr">
        <is>
          <t>Finding 50% [MF7.02]</t>
        </is>
      </c>
      <c r="D122" s="12" t="inlineStr">
        <is>
          <t>This nugget has learning material and questions covering the topic of Finding 50%.</t>
        </is>
      </c>
      <c r="E122" s="12" t="inlineStr">
        <is>
          <t>975c074b-d008-4544-a7fe-44745f96bd2b</t>
        </is>
      </c>
    </row>
    <row r="123" ht="45" customHeight="1">
      <c r="A123" s="12" t="inlineStr">
        <is>
          <t>1.4 Common Fractions</t>
        </is>
      </c>
      <c r="B123" s="12" t="inlineStr">
        <is>
          <t>1.4 Common Fractions</t>
        </is>
      </c>
      <c r="C123" s="13" t="inlineStr">
        <is>
          <t>Finding 25% [MF7.03]</t>
        </is>
      </c>
      <c r="D123" s="12" t="inlineStr">
        <is>
          <t>This nugget has learning material and questions covering the topic of Finding 25%.</t>
        </is>
      </c>
      <c r="E123" s="12" t="inlineStr">
        <is>
          <t>5d8ec434-490c-48f1-9c1e-6cfa2129a1f2</t>
        </is>
      </c>
    </row>
    <row r="124" ht="45" customHeight="1">
      <c r="A124" s="12" t="inlineStr">
        <is>
          <t>1.4 Common Fractions</t>
        </is>
      </c>
      <c r="B124" s="12" t="inlineStr">
        <is>
          <t>1.4 Common Fractions</t>
        </is>
      </c>
      <c r="C124" s="13" t="inlineStr">
        <is>
          <t>Finding 10% [MF7.04]</t>
        </is>
      </c>
      <c r="D124" s="12" t="inlineStr">
        <is>
          <t>This nugget has learning material and questions covering the topic of Finding 10%.</t>
        </is>
      </c>
      <c r="E124" s="12" t="inlineStr">
        <is>
          <t>aeb77eac-1b8c-4df4-af61-d2ff29134801</t>
        </is>
      </c>
    </row>
    <row r="125" ht="45" customHeight="1">
      <c r="A125" s="12" t="inlineStr">
        <is>
          <t>1.4 Common Fractions</t>
        </is>
      </c>
      <c r="B125" s="12" t="inlineStr">
        <is>
          <t>1.4 Common Fractions</t>
        </is>
      </c>
      <c r="C125" s="13" t="inlineStr">
        <is>
          <t>Finding 5% [MF7.05]</t>
        </is>
      </c>
      <c r="D125" s="12" t="inlineStr">
        <is>
          <t>This nugget has learning material and questions covering the topic of Finding 5%.</t>
        </is>
      </c>
      <c r="E125" s="12" t="inlineStr">
        <is>
          <t>f9d2e435-87b4-4e0f-b5cd-579ca46bd4c6</t>
        </is>
      </c>
    </row>
    <row r="126" ht="45" customHeight="1">
      <c r="A126" s="12" t="inlineStr">
        <is>
          <t>1.4 Common Fractions</t>
        </is>
      </c>
      <c r="B126" s="12" t="inlineStr">
        <is>
          <t>1.4 Common Fractions</t>
        </is>
      </c>
      <c r="C126" s="13" t="inlineStr">
        <is>
          <t>Finding 1% [MF7.06]</t>
        </is>
      </c>
      <c r="D126" s="12" t="inlineStr">
        <is>
          <t>This nugget has learning material and questions covering the topic of Finding 1%.</t>
        </is>
      </c>
      <c r="E126" s="12" t="inlineStr">
        <is>
          <t>f386ecf6-9d68-49e3-81e5-98810601bafa</t>
        </is>
      </c>
    </row>
    <row r="127" ht="45" customHeight="1">
      <c r="A127" s="12" t="inlineStr">
        <is>
          <t>1.4 Common Fractions</t>
        </is>
      </c>
      <c r="B127" s="12" t="inlineStr">
        <is>
          <t>1.4 Common Fractions</t>
        </is>
      </c>
      <c r="C127" s="13" t="inlineStr">
        <is>
          <t>Finding Multiples of Tens in Percentages [MF7.07]</t>
        </is>
      </c>
      <c r="D127" s="12" t="inlineStr">
        <is>
          <t>This nugget has learning material and questions covering the topic of Finding Multiples of Tens in Percentages.</t>
        </is>
      </c>
      <c r="E127" s="12" t="inlineStr">
        <is>
          <t>0523d96d-f523-4fde-9faa-85d44ad5afa9</t>
        </is>
      </c>
    </row>
    <row r="128" ht="45" customHeight="1">
      <c r="A128" s="12" t="inlineStr">
        <is>
          <t>1.4 Common Fractions</t>
        </is>
      </c>
      <c r="B128" s="12" t="inlineStr">
        <is>
          <t>1.4 Common Fractions</t>
        </is>
      </c>
      <c r="C128" s="13" t="inlineStr">
        <is>
          <t>Percentages of Amounts: Modelling [MF7.15]</t>
        </is>
      </c>
      <c r="D128" s="12" t="inlineStr">
        <is>
          <t>This nugget has learning material and questions covering the topic of percentages of amounts by modelling using bar models.</t>
        </is>
      </c>
      <c r="E128" s="12" t="inlineStr">
        <is>
          <t>8817b4a4-f5b2-4900-8697-2bb1c9f12d4e</t>
        </is>
      </c>
    </row>
    <row r="129" ht="45" customHeight="1">
      <c r="A129" s="12" t="inlineStr">
        <is>
          <t>1.4 Common Fractions</t>
        </is>
      </c>
      <c r="B129" s="12" t="inlineStr">
        <is>
          <t>1.4 Common Fractions</t>
        </is>
      </c>
      <c r="C129" s="13" t="inlineStr">
        <is>
          <t>Finding Percentages of Amounts 1 [MF7.08]</t>
        </is>
      </c>
      <c r="D129" s="12" t="inlineStr">
        <is>
          <t>This nugget has learning material and questions covering the topic of Finding Percentages of Amounts 1.</t>
        </is>
      </c>
      <c r="E129" s="12" t="inlineStr">
        <is>
          <t>7f01816b-e6ec-4cee-a4dc-22433219277e</t>
        </is>
      </c>
    </row>
    <row r="130" ht="45" customHeight="1">
      <c r="A130" s="12" t="inlineStr">
        <is>
          <t>1.4 Common Fractions</t>
        </is>
      </c>
      <c r="B130" s="12" t="inlineStr">
        <is>
          <t>1.4 Common Fractions</t>
        </is>
      </c>
      <c r="C130" s="13" t="inlineStr">
        <is>
          <t>Finding Percentages of Amounts 2 [MF7.09]</t>
        </is>
      </c>
      <c r="D130" s="12" t="inlineStr">
        <is>
          <t>This nugget has learning material and questions covering the topic of Finding Percentages of Amounts 2.</t>
        </is>
      </c>
      <c r="E130" s="12" t="inlineStr">
        <is>
          <t>43c5d5ee-3abe-44af-84c8-3a3e2f1868a3</t>
        </is>
      </c>
    </row>
    <row r="131" ht="45" customHeight="1">
      <c r="A131" s="12" t="inlineStr">
        <is>
          <t>1.4 Common Fractions</t>
        </is>
      </c>
      <c r="B131" s="12" t="inlineStr">
        <is>
          <t>1.4 Common Fractions</t>
        </is>
      </c>
      <c r="C131" s="13" t="inlineStr">
        <is>
          <t>Finding Percentages of Amounts 3 [MF7.10]</t>
        </is>
      </c>
      <c r="D131" s="12" t="inlineStr">
        <is>
          <t>This nugget has learning material and questions covering the topic of Finding Percentages of Amounts 3.</t>
        </is>
      </c>
      <c r="E131" s="12" t="inlineStr">
        <is>
          <t>f2951ca9-c453-4f7b-92b3-3ddb4fe8a800</t>
        </is>
      </c>
    </row>
    <row r="132" ht="45" customHeight="1">
      <c r="A132" s="12" t="inlineStr">
        <is>
          <t>1.4 Common Fractions</t>
        </is>
      </c>
      <c r="B132" s="12" t="inlineStr">
        <is>
          <t>1.4 Common Fractions</t>
        </is>
      </c>
      <c r="C132" s="13" t="inlineStr">
        <is>
          <t>Comparing Percentages 1: Multiples of 5% [MF7.11]</t>
        </is>
      </c>
      <c r="D132" s="12" t="inlineStr">
        <is>
          <t>This nugget has learning material and questions covering the topic of Comparing Percentages 1.</t>
        </is>
      </c>
      <c r="E132" s="12" t="inlineStr">
        <is>
          <t>f27b1e70-557e-4c4c-9cdc-02f243087dce</t>
        </is>
      </c>
    </row>
    <row r="133" ht="45" customHeight="1">
      <c r="A133" s="12" t="inlineStr">
        <is>
          <t>1.4 Common Fractions</t>
        </is>
      </c>
      <c r="B133" s="12" t="inlineStr">
        <is>
          <t>1.4 Common Fractions</t>
        </is>
      </c>
      <c r="C133" s="13" t="inlineStr">
        <is>
          <t>Comparing Percentages 2 [MF7.12]</t>
        </is>
      </c>
      <c r="D133" s="12" t="inlineStr">
        <is>
          <t>This nugget has learning material and questions covering the topic of Comparing Percentages 2.</t>
        </is>
      </c>
      <c r="E133" s="12" t="inlineStr">
        <is>
          <t>aa1ccc69-b11c-458f-82a3-94bb779a8b30</t>
        </is>
      </c>
    </row>
    <row r="134" ht="45" customHeight="1">
      <c r="A134" s="12" t="inlineStr">
        <is>
          <t>1.4 Common Fractions</t>
        </is>
      </c>
      <c r="B134" s="12" t="inlineStr">
        <is>
          <t>1.4 Common Fractions</t>
        </is>
      </c>
      <c r="C134" s="13" t="inlineStr">
        <is>
          <t>Finding Decimal Percentages [MF7.13]</t>
        </is>
      </c>
      <c r="D134" s="12" t="inlineStr">
        <is>
          <t>This nugget has learning material and questions covering the topic of Finding Decimal Percentages.</t>
        </is>
      </c>
      <c r="E134" s="12" t="inlineStr">
        <is>
          <t>d0085822-1145-4eed-ab18-8e17be29d0f5</t>
        </is>
      </c>
    </row>
    <row r="135" ht="45" customHeight="1">
      <c r="A135" s="12" t="inlineStr">
        <is>
          <t>1.4 Common Fractions</t>
        </is>
      </c>
      <c r="B135" s="12" t="inlineStr">
        <is>
          <t>1.4 Common Fractions</t>
        </is>
      </c>
      <c r="C135" s="13" t="inlineStr">
        <is>
          <t>Estimate with Percentages [MF7.14]</t>
        </is>
      </c>
      <c r="D135" s="12" t="inlineStr">
        <is>
          <t>This nugget has learning material and questions covering the topic of estimation with percentages.</t>
        </is>
      </c>
      <c r="E135" s="12" t="inlineStr">
        <is>
          <t>4d3a5765-a42c-4bc9-bb42-d557989df31c</t>
        </is>
      </c>
    </row>
    <row r="136" ht="45" customHeight="1">
      <c r="A136" s="12" t="inlineStr">
        <is>
          <t>1.4 Common Fractions</t>
        </is>
      </c>
      <c r="B136" s="12" t="inlineStr">
        <is>
          <t>1.4 Common Fractions</t>
        </is>
      </c>
      <c r="C136" s="13" t="inlineStr">
        <is>
          <t>Introduction to Fractions, Decimals and Percentages [MF8.01]</t>
        </is>
      </c>
      <c r="D136" s="12" t="inlineStr">
        <is>
          <t>This nugget has learning material and questions covering the topic of an Introduction to Fractions, Decimals and Percentages.</t>
        </is>
      </c>
      <c r="E136" s="12" t="inlineStr">
        <is>
          <t>24b73690-28c6-42c3-a1d9-71e6fd16bc23</t>
        </is>
      </c>
    </row>
    <row r="137" ht="45" customHeight="1">
      <c r="A137" s="12" t="inlineStr">
        <is>
          <t>1.4 Common Fractions</t>
        </is>
      </c>
      <c r="B137" s="12" t="inlineStr">
        <is>
          <t>1.4 Common Fractions</t>
        </is>
      </c>
      <c r="C137" s="13" t="inlineStr">
        <is>
          <t>Converting Fractions to Denominator 100 [MF8.02]</t>
        </is>
      </c>
      <c r="D137" s="12" t="inlineStr">
        <is>
          <t>This nugget has learning material and questions covering the topic of Converting Fractions to Denominator 100.</t>
        </is>
      </c>
      <c r="E137" s="12" t="inlineStr">
        <is>
          <t>6147faea-d7c5-4fcf-8404-fdf358fa97b3</t>
        </is>
      </c>
    </row>
    <row r="138" ht="45" customHeight="1">
      <c r="A138" s="12" t="inlineStr">
        <is>
          <t>1.4 Common Fractions</t>
        </is>
      </c>
      <c r="B138" s="12" t="inlineStr">
        <is>
          <t>1.4 Common Fractions</t>
        </is>
      </c>
      <c r="C138" s="13" t="inlineStr">
        <is>
          <t>Fractions to Percentage [MF8.03]</t>
        </is>
      </c>
      <c r="D138" s="12" t="inlineStr">
        <is>
          <t>This nugget has learning material and questions covering the topic of Fractions to Percentages (Non Calc).</t>
        </is>
      </c>
      <c r="E138" s="12" t="inlineStr">
        <is>
          <t>5a393f14-c8b4-4152-bfcf-f94742ea245e</t>
        </is>
      </c>
    </row>
    <row r="139" ht="45" customHeight="1">
      <c r="A139" s="12" t="inlineStr">
        <is>
          <t>1.4 Common Fractions</t>
        </is>
      </c>
      <c r="B139" s="12" t="inlineStr">
        <is>
          <t>1.4 Common Fractions</t>
        </is>
      </c>
      <c r="C139" s="13" t="inlineStr">
        <is>
          <t>Decimals to Percentage [MF8.04]</t>
        </is>
      </c>
      <c r="D139" s="12" t="inlineStr">
        <is>
          <t>This nugget has learning material and questions covering the topic of Decimals to Percentages (Non Calc).</t>
        </is>
      </c>
      <c r="E139" s="12" t="inlineStr">
        <is>
          <t>419e58a3-ffcd-4d2c-81bb-bca46e482863</t>
        </is>
      </c>
    </row>
    <row r="140" ht="45" customHeight="1">
      <c r="A140" s="12" t="inlineStr">
        <is>
          <t>1.4 Common Fractions</t>
        </is>
      </c>
      <c r="B140" s="12" t="inlineStr">
        <is>
          <t>1.4 Common Fractions</t>
        </is>
      </c>
      <c r="C140" s="13" t="inlineStr">
        <is>
          <t>Percentage to Decimals [MF8.05]</t>
        </is>
      </c>
      <c r="D140" s="12" t="inlineStr">
        <is>
          <t>This nugget has learning material and questions covering the topic of Percentages to Decimals (Non Calc).</t>
        </is>
      </c>
      <c r="E140" s="12" t="inlineStr">
        <is>
          <t>b5815eb5-019e-4b2f-9e0d-078cddd3c1ce</t>
        </is>
      </c>
    </row>
    <row r="141" ht="45" customHeight="1">
      <c r="A141" s="12" t="inlineStr">
        <is>
          <t>1.4 Common Fractions</t>
        </is>
      </c>
      <c r="B141" s="12" t="inlineStr">
        <is>
          <t>1.4 Common Fractions</t>
        </is>
      </c>
      <c r="C141" s="13" t="inlineStr">
        <is>
          <t>Fractions to Decimals 1: Equivalent Fractions [MF8.06]</t>
        </is>
      </c>
      <c r="D141" s="12" t="inlineStr">
        <is>
          <t>This nugget has learning material and questions covering the topic of Fractions to Decimals 1: Equivalent Fractions.</t>
        </is>
      </c>
      <c r="E141" s="12" t="inlineStr">
        <is>
          <t>75e4fb93-b129-478d-8ccb-6841b998fdd5</t>
        </is>
      </c>
    </row>
    <row r="142" ht="45" customHeight="1">
      <c r="A142" s="12" t="inlineStr">
        <is>
          <t>1.4 Common Fractions</t>
        </is>
      </c>
      <c r="B142" s="12" t="inlineStr">
        <is>
          <t>1.4 Common Fractions</t>
        </is>
      </c>
      <c r="C142" s="13" t="inlineStr">
        <is>
          <t>Fractions to Decimals 2: Division [MF8.07]</t>
        </is>
      </c>
      <c r="D142" s="12" t="inlineStr">
        <is>
          <t>This nugget has learning material and questions covering the topic of Fractions to Decimals 2: Division.</t>
        </is>
      </c>
      <c r="E142" s="12" t="inlineStr">
        <is>
          <t>307c8036-b917-4099-9099-01fab156cd5f</t>
        </is>
      </c>
    </row>
    <row r="143" ht="45" customHeight="1">
      <c r="A143" s="12" t="inlineStr">
        <is>
          <t>1.4 Common Fractions</t>
        </is>
      </c>
      <c r="B143" s="12" t="inlineStr">
        <is>
          <t>1.4 Common Fractions</t>
        </is>
      </c>
      <c r="C143" s="13" t="inlineStr">
        <is>
          <t>Percentage to Fractions [MF8.08]</t>
        </is>
      </c>
      <c r="D143" s="12" t="inlineStr">
        <is>
          <t>This nugget has learning material and questions covering the topic of Percentages to Fractions (Non Calc).</t>
        </is>
      </c>
      <c r="E143" s="12" t="inlineStr">
        <is>
          <t>3faff58f-9654-429f-b207-433cd1518e0c</t>
        </is>
      </c>
    </row>
    <row r="144" ht="45" customHeight="1">
      <c r="A144" s="12" t="inlineStr">
        <is>
          <t>1.4 Common Fractions</t>
        </is>
      </c>
      <c r="B144" s="12" t="inlineStr">
        <is>
          <t>1.4 Common Fractions</t>
        </is>
      </c>
      <c r="C144" s="13" t="inlineStr">
        <is>
          <t>Decimals to Fractions [MF8.09]</t>
        </is>
      </c>
      <c r="D144" s="12" t="inlineStr">
        <is>
          <t>This nugget has learning material and questions covering the topic of Decimals to Fractions (Non Calc).</t>
        </is>
      </c>
      <c r="E144" s="12" t="inlineStr">
        <is>
          <t>2cc759fd-a3af-4f85-9853-fda884a8de8e</t>
        </is>
      </c>
    </row>
    <row r="145" ht="45" customHeight="1">
      <c r="A145" s="12" t="inlineStr">
        <is>
          <t>1.4 Common Fractions</t>
        </is>
      </c>
      <c r="B145" s="12" t="inlineStr">
        <is>
          <t>1.4 Common Fractions</t>
        </is>
      </c>
      <c r="C145" s="13" t="inlineStr">
        <is>
          <t>Fractions to Decimals (Calculator) [MF8.10]</t>
        </is>
      </c>
      <c r="D145" s="12" t="inlineStr">
        <is>
          <t>This nugget has learning material and questions covering the topic of Fractions to Decimals (Calc).</t>
        </is>
      </c>
      <c r="E145" s="12" t="inlineStr">
        <is>
          <t>010b4a5e-df8b-4693-bb43-d6f2ebea0b7d</t>
        </is>
      </c>
    </row>
    <row r="146" ht="45" customHeight="1">
      <c r="A146" s="12" t="inlineStr">
        <is>
          <t>1.4 Common Fractions</t>
        </is>
      </c>
      <c r="B146" s="12" t="inlineStr">
        <is>
          <t>1.4 Common Fractions</t>
        </is>
      </c>
      <c r="C146" s="13" t="inlineStr">
        <is>
          <t>Fractions to Percentages (Calculator) [MF8.11]</t>
        </is>
      </c>
      <c r="D146" s="12" t="inlineStr">
        <is>
          <t>This nugget has learning material and questions covering the topic of Fractions to Percentages (Calc).</t>
        </is>
      </c>
      <c r="E146" s="12" t="inlineStr">
        <is>
          <t>9822b871-178f-46ba-ad66-8aff1202ef6c</t>
        </is>
      </c>
    </row>
    <row r="147" ht="45" customHeight="1">
      <c r="A147" s="12" t="inlineStr">
        <is>
          <t>1.4 Common Fractions</t>
        </is>
      </c>
      <c r="B147" s="12" t="inlineStr">
        <is>
          <t>1.4 Common Fractions</t>
        </is>
      </c>
      <c r="C147" s="13" t="inlineStr">
        <is>
          <t>Percentage to Fractions (Calculator) [MF8.12]</t>
        </is>
      </c>
      <c r="D147" s="12" t="inlineStr">
        <is>
          <t>This nugget has learning material and questions covering the topic of Percentages to Fractions (Calc).</t>
        </is>
      </c>
      <c r="E147" s="12" t="inlineStr">
        <is>
          <t>42eb9a42-01e3-4713-b7f3-b0d356b47887</t>
        </is>
      </c>
    </row>
    <row r="148" ht="45" customHeight="1">
      <c r="A148" s="12" t="inlineStr">
        <is>
          <t>1.4 Common Fractions</t>
        </is>
      </c>
      <c r="B148" s="12" t="inlineStr">
        <is>
          <t>1.4 Common Fractions</t>
        </is>
      </c>
      <c r="C148" s="13" t="inlineStr">
        <is>
          <t>Decimals to Fractions (Calculator) [MF8.13]</t>
        </is>
      </c>
      <c r="D148" s="12" t="inlineStr">
        <is>
          <t>This nugget has learning material and questions covering the topic of Decimals to Fractions (Calc).</t>
        </is>
      </c>
      <c r="E148" s="12" t="inlineStr">
        <is>
          <t>d8c08c6b-8e93-45e2-b490-54d9c5ac22a6</t>
        </is>
      </c>
    </row>
    <row r="149" ht="45" customHeight="1">
      <c r="A149" s="12" t="inlineStr">
        <is>
          <t>1.4 Common Fractions</t>
        </is>
      </c>
      <c r="B149" s="12" t="inlineStr">
        <is>
          <t>1.4 Common Fractions</t>
        </is>
      </c>
      <c r="C149" s="13" t="inlineStr">
        <is>
          <t>Ordering Fractions, Decimals and Percentages 1: Unit Fractions (Non-Calculator) [MF8.14]</t>
        </is>
      </c>
      <c r="D149" s="12" t="inlineStr">
        <is>
          <t>This nugget has learning material and questions covering the topic of Ordering Fractions, Decimals &amp; Percentages 1.</t>
        </is>
      </c>
      <c r="E149" s="12" t="inlineStr">
        <is>
          <t>af14a918-5814-46cb-90c3-8ff4647a94fd</t>
        </is>
      </c>
    </row>
    <row r="150" ht="45" customHeight="1">
      <c r="A150" s="12" t="inlineStr">
        <is>
          <t>1.4 Common Fractions</t>
        </is>
      </c>
      <c r="B150" s="12" t="inlineStr">
        <is>
          <t>1.4 Common Fractions</t>
        </is>
      </c>
      <c r="C150" s="13" t="inlineStr">
        <is>
          <t>Converting Percentage (Less than 1%) [MF8.18]</t>
        </is>
      </c>
      <c r="D150" s="12" t="inlineStr">
        <is>
          <t>This nugget has learning material and questions covering the topic of Converting Percentage (Less than 1%).</t>
        </is>
      </c>
      <c r="E150" s="12" t="inlineStr">
        <is>
          <t>50e19428-bae2-4342-84df-efb4e9c84c35</t>
        </is>
      </c>
    </row>
    <row r="151" ht="45" customHeight="1">
      <c r="A151" s="12" t="inlineStr">
        <is>
          <t>1.4 Common Fractions</t>
        </is>
      </c>
      <c r="B151" s="12" t="inlineStr">
        <is>
          <t>1.4 Common Fractions</t>
        </is>
      </c>
      <c r="C151" s="13" t="inlineStr">
        <is>
          <t>Converting Percentage (Greater than 100%) [MF8.19]</t>
        </is>
      </c>
      <c r="D151" s="12" t="inlineStr">
        <is>
          <t>This nugget has learning material and questions covering the topic of Converting Percentage (Greater than 100%).</t>
        </is>
      </c>
      <c r="E151" s="12" t="inlineStr">
        <is>
          <t>a9b254ed-b1d4-4027-afe6-57fc73dfd6f9</t>
        </is>
      </c>
    </row>
    <row r="152" ht="45" customHeight="1">
      <c r="A152" s="12" t="inlineStr">
        <is>
          <t>1.4 Common Fractions</t>
        </is>
      </c>
      <c r="B152" s="12" t="inlineStr">
        <is>
          <t>1.4 Common Fractions</t>
        </is>
      </c>
      <c r="C152" s="13" t="inlineStr">
        <is>
          <t>Percentage Increase and Decrease: Modelling [MF10.06]</t>
        </is>
      </c>
      <c r="D152" s="12" t="inlineStr">
        <is>
          <t>This nugget has learning material and questions covering the topic of percentage increase and decrease by modelling using bar models.</t>
        </is>
      </c>
      <c r="E152" s="12" t="inlineStr">
        <is>
          <t>3d6d0e8f-eeb8-4c75-a53d-9c834de59464</t>
        </is>
      </c>
    </row>
    <row r="153" ht="45" customHeight="1">
      <c r="A153" s="12" t="inlineStr">
        <is>
          <t>1.4 Common Fractions</t>
        </is>
      </c>
      <c r="B153" s="12" t="inlineStr">
        <is>
          <t>1.4 Common Fractions</t>
        </is>
      </c>
      <c r="C153" s="13" t="inlineStr">
        <is>
          <t>Percentage Increase [MF10.01]</t>
        </is>
      </c>
      <c r="D153" s="12" t="inlineStr">
        <is>
          <t>This nugget has learning material and questions covering the topic of Percentage Increase (Non Calc).</t>
        </is>
      </c>
      <c r="E153" s="12" t="inlineStr">
        <is>
          <t>d16959c0-2f8f-4c19-8333-26aa72f552a4</t>
        </is>
      </c>
    </row>
    <row r="154" ht="45" customHeight="1">
      <c r="A154" s="12" t="inlineStr">
        <is>
          <t>1.4 Common Fractions</t>
        </is>
      </c>
      <c r="B154" s="12" t="inlineStr">
        <is>
          <t>1.4 Common Fractions</t>
        </is>
      </c>
      <c r="C154" s="13" t="inlineStr">
        <is>
          <t>Percentage Decrease [MF10.02]</t>
        </is>
      </c>
      <c r="D154" s="12" t="inlineStr">
        <is>
          <t>This nugget has learning material and questions covering the topic of Percentage Decrease (Non Calc).</t>
        </is>
      </c>
      <c r="E154" s="12" t="inlineStr">
        <is>
          <t>20771ca7-507f-42e7-b50b-9d4cdd865216</t>
        </is>
      </c>
    </row>
    <row r="155" ht="45" customHeight="1">
      <c r="A155" s="12" t="inlineStr">
        <is>
          <t>1.4 Common Fractions</t>
        </is>
      </c>
      <c r="B155" s="12" t="inlineStr">
        <is>
          <t>1.4 Common Fractions</t>
        </is>
      </c>
      <c r="C155" s="13" t="inlineStr">
        <is>
          <t>Percentage Increase and Decrease [MF10.03]</t>
        </is>
      </c>
      <c r="D155" s="12" t="inlineStr">
        <is>
          <t>This nugget has learning material and questions covering the topic of Percentage Increase and Decrease (Non Calc).</t>
        </is>
      </c>
      <c r="E155" s="12" t="inlineStr">
        <is>
          <t>a5639c24-9d50-43c0-9e79-bc81fc00484c</t>
        </is>
      </c>
    </row>
    <row r="156" ht="45" customHeight="1">
      <c r="A156" s="12" t="inlineStr">
        <is>
          <t>1.4 Common Fractions</t>
        </is>
      </c>
      <c r="B156" s="12" t="inlineStr">
        <is>
          <t>1.4 Common Fractions</t>
        </is>
      </c>
      <c r="C156" s="13" t="inlineStr">
        <is>
          <t>Finding Percentages greater than 100 [MF10.04]</t>
        </is>
      </c>
      <c r="D156" s="12" t="inlineStr">
        <is>
          <t>This nugget has learning material and questions covering the topic of Finding Percentages greater than 100 (Non Calc).</t>
        </is>
      </c>
      <c r="E156" s="12" t="inlineStr">
        <is>
          <t>b5ac14cc-6ae0-4495-93b3-2d31bf07324b</t>
        </is>
      </c>
    </row>
    <row r="157" ht="45" customHeight="1">
      <c r="A157" s="12" t="inlineStr">
        <is>
          <t>1.5 Decimal fractions</t>
        </is>
      </c>
      <c r="B157" s="12" t="inlineStr">
        <is>
          <t>1.5 Decimal fractions</t>
        </is>
      </c>
      <c r="C157" s="13" t="inlineStr">
        <is>
          <t>Ordering Decimals [MF2.09]</t>
        </is>
      </c>
      <c r="D157" s="12" t="inlineStr">
        <is>
          <t xml:space="preserve">A nugget on ordering decimals. </t>
        </is>
      </c>
      <c r="E157" s="12" t="inlineStr">
        <is>
          <t>fd6398ca-8fd0-401e-be9c-27117c6768fd</t>
        </is>
      </c>
    </row>
    <row r="158" ht="45" customHeight="1">
      <c r="A158" s="12" t="inlineStr">
        <is>
          <t>1.5 Decimal fractions</t>
        </is>
      </c>
      <c r="B158" s="12" t="inlineStr">
        <is>
          <t>1.5 Decimal fractions</t>
        </is>
      </c>
      <c r="C158" s="13" t="inlineStr">
        <is>
          <t>Decimal Place Value [MF6.01]</t>
        </is>
      </c>
      <c r="D158" s="12" t="inlineStr">
        <is>
          <t>This nugget has learning material and questions covering the topic of Decimal place value.</t>
        </is>
      </c>
      <c r="E158" s="12" t="inlineStr">
        <is>
          <t>a7506a55-2b5b-406a-8cbd-5524b913277b</t>
        </is>
      </c>
    </row>
    <row r="159" ht="45" customHeight="1">
      <c r="A159" s="12" t="inlineStr">
        <is>
          <t>1.5 Decimal fractions</t>
        </is>
      </c>
      <c r="B159" s="12" t="inlineStr">
        <is>
          <t>1.5 Decimal fractions</t>
        </is>
      </c>
      <c r="C159" s="13" t="inlineStr">
        <is>
          <t>Adding Decimals 1: Calculations [MF6.02]</t>
        </is>
      </c>
      <c r="D159" s="12" t="inlineStr">
        <is>
          <t>This nugget has learning material and questions covering the topic of Adding Decimals 1.</t>
        </is>
      </c>
      <c r="E159" s="12" t="inlineStr">
        <is>
          <t>246f3939-ad20-45d8-8599-87795972be57</t>
        </is>
      </c>
    </row>
    <row r="160" ht="45" customHeight="1">
      <c r="A160" s="12" t="inlineStr">
        <is>
          <t>1.5 Decimal fractions</t>
        </is>
      </c>
      <c r="B160" s="12" t="inlineStr">
        <is>
          <t>1.5 Decimal fractions</t>
        </is>
      </c>
      <c r="C160" s="13" t="inlineStr">
        <is>
          <t>Adding Decimals 2: Worded Problems [MF6.03]</t>
        </is>
      </c>
      <c r="D160" s="12" t="inlineStr">
        <is>
          <t>This nugget has learning material and questions covering the topic of Adding Decimals 2 .</t>
        </is>
      </c>
      <c r="E160" s="12" t="inlineStr">
        <is>
          <t>c029a3c7-885b-483d-b938-73e253d1a5ce</t>
        </is>
      </c>
    </row>
    <row r="161" ht="45" customHeight="1">
      <c r="A161" s="12" t="inlineStr">
        <is>
          <t>1.5 Decimal fractions</t>
        </is>
      </c>
      <c r="B161" s="12" t="inlineStr">
        <is>
          <t>1.5 Decimal fractions</t>
        </is>
      </c>
      <c r="C161" s="13" t="inlineStr">
        <is>
          <t>Subtracting Decimals 1: Calculations [MF6.04]</t>
        </is>
      </c>
      <c r="D161" s="12" t="inlineStr">
        <is>
          <t>This nugget has learning material and questions covering the topic of Subtracting Decimals 1.</t>
        </is>
      </c>
      <c r="E161" s="12" t="inlineStr">
        <is>
          <t>ff921169-f0a5-46eb-b834-bbe787de8b1f</t>
        </is>
      </c>
    </row>
    <row r="162" ht="45" customHeight="1">
      <c r="A162" s="12" t="inlineStr">
        <is>
          <t>1.5 Decimal fractions</t>
        </is>
      </c>
      <c r="B162" s="12" t="inlineStr">
        <is>
          <t>1.5 Decimal fractions</t>
        </is>
      </c>
      <c r="C162" s="13" t="inlineStr">
        <is>
          <t>Subtracting Decimals 2: Worded Problems [MF6.05]</t>
        </is>
      </c>
      <c r="D162" s="12" t="inlineStr">
        <is>
          <t>This nugget has learning material and questions covering the topic of Subtracting Decimals 2.</t>
        </is>
      </c>
      <c r="E162" s="12" t="inlineStr">
        <is>
          <t>9617980c-d488-4eac-8cf0-1820bbf75889</t>
        </is>
      </c>
    </row>
    <row r="163" ht="45" customHeight="1">
      <c r="A163" s="12" t="inlineStr">
        <is>
          <t>1.5 Decimal fractions</t>
        </is>
      </c>
      <c r="B163" s="12" t="inlineStr">
        <is>
          <t>1.5 Decimal fractions</t>
        </is>
      </c>
      <c r="C163" s="13" t="inlineStr">
        <is>
          <t>Multiplying Decimals 1 [MF6.06]</t>
        </is>
      </c>
      <c r="D163" s="12" t="inlineStr">
        <is>
          <t>This nugget has learning material and questions covering the topic of Multiplying decimals 1.</t>
        </is>
      </c>
      <c r="E163" s="12" t="inlineStr">
        <is>
          <t>389ae0c6-7e24-4139-84fe-f676ec0257c8</t>
        </is>
      </c>
    </row>
    <row r="164" ht="45" customHeight="1">
      <c r="A164" s="12" t="inlineStr">
        <is>
          <t>1.5 Decimal fractions</t>
        </is>
      </c>
      <c r="B164" s="12" t="inlineStr">
        <is>
          <t>1.5 Decimal fractions</t>
        </is>
      </c>
      <c r="C164" s="13" t="inlineStr">
        <is>
          <t>Multiplying Decimals 2 [MF6.07]</t>
        </is>
      </c>
      <c r="D164" s="12" t="inlineStr">
        <is>
          <t>This nugget has learning material and questions covering the topic of Multiplying decimals 2.</t>
        </is>
      </c>
      <c r="E164" s="12" t="inlineStr">
        <is>
          <t>9a30d749-e62e-443a-8d96-adca576d7198</t>
        </is>
      </c>
    </row>
    <row r="165" ht="45" customHeight="1">
      <c r="A165" s="12" t="inlineStr">
        <is>
          <t>1.5 Decimal fractions</t>
        </is>
      </c>
      <c r="B165" s="12" t="inlineStr">
        <is>
          <t>1.5 Decimal fractions</t>
        </is>
      </c>
      <c r="C165" s="13" t="inlineStr">
        <is>
          <t>Multiplying Decimals: Worded Questions [MF6.08]</t>
        </is>
      </c>
      <c r="D165" s="12" t="inlineStr">
        <is>
          <t>This nugget has learning material and questions covering the topic of Multiplying decimals - Worded questions.</t>
        </is>
      </c>
      <c r="E165" s="12" t="inlineStr">
        <is>
          <t>14d3c4d1-5c0b-4789-b043-bb5400c8d392</t>
        </is>
      </c>
    </row>
    <row r="166" ht="45" customHeight="1">
      <c r="A166" s="12" t="inlineStr">
        <is>
          <t>1.5 Decimal fractions</t>
        </is>
      </c>
      <c r="B166" s="12" t="inlineStr">
        <is>
          <t>1.5 Decimal fractions</t>
        </is>
      </c>
      <c r="C166" s="13" t="inlineStr">
        <is>
          <t>Dividing Decimals [MF6.09]</t>
        </is>
      </c>
      <c r="D166" s="12" t="inlineStr">
        <is>
          <t>This nugget has learning material and questions covering the topic of Dividing decimals.</t>
        </is>
      </c>
      <c r="E166" s="12" t="inlineStr">
        <is>
          <t>1f47021b-ec02-4c36-a6f5-6948875c0418</t>
        </is>
      </c>
    </row>
    <row r="167" ht="45" customHeight="1">
      <c r="A167" s="12" t="inlineStr">
        <is>
          <t>1.5 Decimal fractions</t>
        </is>
      </c>
      <c r="B167" s="12" t="inlineStr">
        <is>
          <t>1.5 Decimal fractions</t>
        </is>
      </c>
      <c r="C167" s="13" t="inlineStr">
        <is>
          <t>Dividing Decimals by Decimals [MF6.10]</t>
        </is>
      </c>
      <c r="D167" s="12" t="inlineStr">
        <is>
          <t>This nugget has learning material and questions covering the topic of Dividing Decimals by Decimals.</t>
        </is>
      </c>
      <c r="E167" s="12" t="inlineStr">
        <is>
          <t>a3aa6c04-cf7e-4642-a16b-e55565c132f7</t>
        </is>
      </c>
    </row>
    <row r="168" ht="45" customHeight="1">
      <c r="A168" s="12" t="inlineStr">
        <is>
          <t>1.5 Decimal fractions</t>
        </is>
      </c>
      <c r="B168" s="12" t="inlineStr">
        <is>
          <t>1.5 Decimal fractions</t>
        </is>
      </c>
      <c r="C168" s="13" t="inlineStr">
        <is>
          <t>Dividing by Large Numbers [MF6.11]</t>
        </is>
      </c>
      <c r="D168" s="12" t="inlineStr">
        <is>
          <t>This nugget has learning material and questions covering the topic of Dividing by Large Numbers.</t>
        </is>
      </c>
      <c r="E168" s="12" t="inlineStr">
        <is>
          <t>b2572b26-2767-4917-9fa0-b0806f5501c7</t>
        </is>
      </c>
    </row>
    <row r="169" ht="45" customHeight="1">
      <c r="A169" s="12" t="inlineStr">
        <is>
          <t>1.5 Decimal fractions</t>
        </is>
      </c>
      <c r="B169" s="12" t="inlineStr">
        <is>
          <t>1.5 Decimal fractions</t>
        </is>
      </c>
      <c r="C169" s="13" t="inlineStr">
        <is>
          <t>Manipulating Decimal Calculations with Multiplication [MF6.12]</t>
        </is>
      </c>
      <c r="D169" s="12" t="inlineStr">
        <is>
          <t>This nugget has learning material and questions covering the topic of Manipulating Decimal Calculations with Multiplication.</t>
        </is>
      </c>
      <c r="E169" s="12" t="inlineStr">
        <is>
          <t>e6c9064b-fa1c-405f-8b8f-39377a28060c</t>
        </is>
      </c>
    </row>
    <row r="170" ht="45" customHeight="1">
      <c r="A170" s="12" t="inlineStr">
        <is>
          <t>1.5 Decimal fractions</t>
        </is>
      </c>
      <c r="B170" s="12" t="inlineStr">
        <is>
          <t>1.5 Decimal fractions</t>
        </is>
      </c>
      <c r="C170" s="13" t="inlineStr">
        <is>
          <t>Manipulating Decimal Calculations with Division [MF6.13]</t>
        </is>
      </c>
      <c r="D170" s="12" t="inlineStr">
        <is>
          <t>This nugget has learning material and questions covering the topic of Manipulating Decimal Calculations with Division.</t>
        </is>
      </c>
      <c r="E170" s="12" t="inlineStr">
        <is>
          <t>065421a3-c100-436e-a3e8-b30c7204a358</t>
        </is>
      </c>
    </row>
    <row r="171" ht="45" customHeight="1">
      <c r="A171" s="12" t="inlineStr">
        <is>
          <t>1.5 Decimal fractions</t>
        </is>
      </c>
      <c r="B171" s="12" t="inlineStr">
        <is>
          <t>1.5 Decimal fractions</t>
        </is>
      </c>
      <c r="C171" s="13" t="inlineStr">
        <is>
          <t>Multiplying Decimals with Napier's Bones [MF6.14]</t>
        </is>
      </c>
      <c r="D171" s="12" t="inlineStr">
        <is>
          <t>This nugget has learning material and questions covering the topic of Multiplying decimals with Napier's Bones.</t>
        </is>
      </c>
      <c r="E171" s="12" t="inlineStr">
        <is>
          <t>1a8220f5-bd2a-45af-a170-6850dec6ced4</t>
        </is>
      </c>
    </row>
    <row r="172" ht="45" customHeight="1">
      <c r="A172" s="12" t="inlineStr">
        <is>
          <t>1.5 Decimal fractions</t>
        </is>
      </c>
      <c r="B172" s="12" t="inlineStr">
        <is>
          <t>1.5 Decimal fractions</t>
        </is>
      </c>
      <c r="C172" s="13" t="inlineStr">
        <is>
          <t>Multiplying by 0.1, 0.01 and 0.001 [MF6.16]</t>
        </is>
      </c>
      <c r="D172" s="12" t="inlineStr">
        <is>
          <t>This nugget covers the equivalent division calculations for multiplying by 0.1, 0.01, etc.
Questions cover writing the equivalent calculations and performing the calculations.</t>
        </is>
      </c>
      <c r="E172" s="12" t="inlineStr">
        <is>
          <t>8d3df9b6-711f-41da-ad7c-8dc0f4b0c1b0</t>
        </is>
      </c>
    </row>
    <row r="173" ht="45" customHeight="1">
      <c r="A173" s="12" t="inlineStr">
        <is>
          <t>1.5 Decimal fractions</t>
        </is>
      </c>
      <c r="B173" s="12" t="inlineStr">
        <is>
          <t>1.5 Decimal fractions</t>
        </is>
      </c>
      <c r="C173" s="13" t="inlineStr">
        <is>
          <t>Dividing by 0.1, 0.01 and 0.001 [MF6.17]</t>
        </is>
      </c>
      <c r="D173" s="12" t="inlineStr">
        <is>
          <t>This nugget covers the equivalent multiplication calculations for dividing by 0.1, 0.01, etc.
Questions cover writing the equivalent calculations and performing the calculations.</t>
        </is>
      </c>
      <c r="E173" s="12" t="inlineStr">
        <is>
          <t>660d11ac-b13f-4528-a671-df377f9a2a69</t>
        </is>
      </c>
    </row>
    <row r="174" ht="45" customHeight="1">
      <c r="A174" s="12" t="inlineStr">
        <is>
          <t>1.5 Decimal fractions</t>
        </is>
      </c>
      <c r="B174" s="12" t="inlineStr">
        <is>
          <t>1.5 Decimal fractions</t>
        </is>
      </c>
      <c r="C174" s="13" t="inlineStr">
        <is>
          <t>Rounding to the Nearest Whole Number [MF9.01]</t>
        </is>
      </c>
      <c r="D174" s="12" t="inlineStr">
        <is>
          <t>This nugget contains questions on rounding numbers to the nearest whole numbers. It also includes basic calculations where the answer is rounded to the nearest whole number.</t>
        </is>
      </c>
      <c r="E174" s="12" t="inlineStr">
        <is>
          <t>30556b27-b89e-4550-b751-1b91ab465e07</t>
        </is>
      </c>
    </row>
    <row r="175" ht="45" customHeight="1">
      <c r="A175" s="12" t="inlineStr">
        <is>
          <t>1.5 Decimal fractions</t>
        </is>
      </c>
      <c r="B175" s="12" t="inlineStr">
        <is>
          <t>1.5 Decimal fractions</t>
        </is>
      </c>
      <c r="C175" s="13" t="inlineStr">
        <is>
          <t>Rounding to 1 Decimal Place [MF9.02]</t>
        </is>
      </c>
      <c r="D175" s="12" t="inlineStr">
        <is>
          <t>This nugget contains questions on rounding numbers to one decimal place. It also includes basic calculations where the answer is rounded to one decimal place.</t>
        </is>
      </c>
      <c r="E175" s="12" t="inlineStr">
        <is>
          <t>5702321e-200b-42fa-be1d-f9ba43c4869a</t>
        </is>
      </c>
    </row>
    <row r="176" ht="45" customHeight="1">
      <c r="A176" s="12" t="inlineStr">
        <is>
          <t>1.5 Decimal fractions</t>
        </is>
      </c>
      <c r="B176" s="12" t="inlineStr">
        <is>
          <t>1.5 Decimal fractions</t>
        </is>
      </c>
      <c r="C176" s="13" t="inlineStr">
        <is>
          <t>Rounding to 2 Decimal Places [MF9.03]</t>
        </is>
      </c>
      <c r="D176" s="12" t="inlineStr">
        <is>
          <t>This nugget contains questions on rounding numbers to two decimal places. It also includes basic calculations where the answer is rounded to two decimal places.</t>
        </is>
      </c>
      <c r="E176" s="12" t="inlineStr">
        <is>
          <t>619e1e76-e06b-444f-a416-692888495116</t>
        </is>
      </c>
    </row>
    <row r="177" ht="45" customHeight="1">
      <c r="A177" s="12" t="inlineStr">
        <is>
          <t>1.5 Decimal fractions</t>
        </is>
      </c>
      <c r="B177" s="12" t="inlineStr">
        <is>
          <t>1.5 Decimal fractions</t>
        </is>
      </c>
      <c r="C177" s="13" t="inlineStr">
        <is>
          <t>Rounding to Mixed Decimal Places [MF9.04]</t>
        </is>
      </c>
      <c r="D177" s="12" t="inlineStr">
        <is>
          <t>This nugget contains questions on rounding numbers to a different number of decimal places, including 1, 2, 3 and 4. It also includes basic calculations where the answer is rounded to a different number of decimal places.</t>
        </is>
      </c>
      <c r="E177" s="12" t="inlineStr">
        <is>
          <t>e0054af6-70c1-44d5-936b-badba2269c30</t>
        </is>
      </c>
    </row>
    <row r="178" ht="45" customHeight="1">
      <c r="A178" s="12" t="inlineStr">
        <is>
          <t>2.1 Numeric and geometric patterns</t>
        </is>
      </c>
      <c r="B178" s="12" t="inlineStr">
        <is>
          <t>2.1 Numeric and geometric patterns</t>
        </is>
      </c>
      <c r="C178" s="13" t="inlineStr">
        <is>
          <t>Continuing Sequences [MF22.01]</t>
        </is>
      </c>
      <c r="D178" s="12" t="inlineStr">
        <is>
          <t>This nugget has learning material and questions covering the topic of Continuing Sequences.</t>
        </is>
      </c>
      <c r="E178" s="12" t="inlineStr">
        <is>
          <t>4320dbd0-40a9-47ee-8613-37460c3f8d0a</t>
        </is>
      </c>
    </row>
    <row r="179" ht="45" customHeight="1">
      <c r="A179" s="12" t="inlineStr">
        <is>
          <t>2.1 Numeric and geometric patterns</t>
        </is>
      </c>
      <c r="B179" s="12" t="inlineStr">
        <is>
          <t>2.1 Numeric and geometric patterns</t>
        </is>
      </c>
      <c r="C179" s="13" t="inlineStr">
        <is>
          <t>Linear Sequences: Finding the Term-to-Term Rule [MF22.02]</t>
        </is>
      </c>
      <c r="D179" s="12" t="inlineStr">
        <is>
          <t>This nugget has learning material and questions covering the topic of Sequences: Finding the Term-to-Term Rule.</t>
        </is>
      </c>
      <c r="E179" s="12" t="inlineStr">
        <is>
          <t>d685208d-0906-46e2-b431-1af590f31a7c</t>
        </is>
      </c>
    </row>
    <row r="180" ht="45" customHeight="1">
      <c r="A180" s="12" t="inlineStr">
        <is>
          <t>2.1 Numeric and geometric patterns</t>
        </is>
      </c>
      <c r="B180" s="12" t="inlineStr">
        <is>
          <t>2.1 Numeric and geometric patterns</t>
        </is>
      </c>
      <c r="C180" s="13" t="inlineStr">
        <is>
          <t>Linear Sequences: Using the Term-to-Term Rule [MF22.03]</t>
        </is>
      </c>
      <c r="D180" s="12" t="inlineStr">
        <is>
          <t>This nugget has learning material and questions covering the topic of Sequences: Using the Term-to-Term Rule.</t>
        </is>
      </c>
      <c r="E180" s="12" t="inlineStr">
        <is>
          <t>5f998444-d83c-46d3-b743-a1c815145dc2</t>
        </is>
      </c>
    </row>
    <row r="181" ht="45" customHeight="1">
      <c r="A181" s="12" t="inlineStr">
        <is>
          <t>2.1 Numeric and geometric patterns</t>
        </is>
      </c>
      <c r="B181" s="12" t="inlineStr">
        <is>
          <t>2.1 Numeric and geometric patterns</t>
        </is>
      </c>
      <c r="C181" s="13" t="inlineStr">
        <is>
          <t>Linear Sequences with Diagrams 1: Term-to-Term Rule [MF22.04]</t>
        </is>
      </c>
      <c r="D181" s="12" t="inlineStr">
        <is>
          <t>This nugget has learning material and questions covering the topic of Sequences: Diagrams 1.</t>
        </is>
      </c>
      <c r="E181" s="12" t="inlineStr">
        <is>
          <t>9881336e-9cb5-49a2-9bce-64870d65f35b</t>
        </is>
      </c>
    </row>
    <row r="182" ht="45" customHeight="1">
      <c r="A182" s="12" t="inlineStr">
        <is>
          <t>2.1 Numeric and geometric patterns</t>
        </is>
      </c>
      <c r="B182" s="12" t="inlineStr">
        <is>
          <t>2.1 Numeric and geometric patterns</t>
        </is>
      </c>
      <c r="C182" s="13" t="inlineStr">
        <is>
          <t>Important Sequences: Squares, Cubes and Triangular Numbers [MF22.10]</t>
        </is>
      </c>
      <c r="D182" s="12" t="inlineStr">
        <is>
          <t>This nugget has learning material and questions covering the topic of Important Sequences: Squares, Cubes and Triangular Numbers.</t>
        </is>
      </c>
      <c r="E182" s="12" t="inlineStr">
        <is>
          <t>d0747d60-f206-4bf7-a852-3efa3b3b8b04</t>
        </is>
      </c>
    </row>
    <row r="183" ht="45" customHeight="1">
      <c r="A183" s="12" t="inlineStr">
        <is>
          <t>2.1 Numeric and geometric patterns</t>
        </is>
      </c>
      <c r="B183" s="12" t="inlineStr">
        <is>
          <t>2.1 Numeric and geometric patterns</t>
        </is>
      </c>
      <c r="C183" s="13" t="inlineStr">
        <is>
          <t>Important Sequences: Geometric [MF22.11]</t>
        </is>
      </c>
      <c r="D183" s="12" t="inlineStr">
        <is>
          <t>This nugget has learning material and questions covering the topic of Important Sequences: Geometric.</t>
        </is>
      </c>
      <c r="E183" s="12" t="inlineStr">
        <is>
          <t>9c7b9e77-2787-44e2-8fbc-9963504b3755</t>
        </is>
      </c>
    </row>
    <row r="184" ht="45" customHeight="1">
      <c r="A184" s="12" t="inlineStr">
        <is>
          <t>2.1 Numeric and geometric patterns</t>
        </is>
      </c>
      <c r="B184" s="12" t="inlineStr">
        <is>
          <t>2.1 Numeric and geometric patterns</t>
        </is>
      </c>
      <c r="C184" s="13" t="inlineStr">
        <is>
          <t>Important Sequences: Fibonacci [MF22.12]</t>
        </is>
      </c>
      <c r="D184" s="12" t="inlineStr">
        <is>
          <t>This nugget has learning material and questions covering the topic of Important Sequences: Fibonacci.</t>
        </is>
      </c>
      <c r="E184" s="12" t="inlineStr">
        <is>
          <t>307a9bf7-accb-4756-8085-d86536cfde01</t>
        </is>
      </c>
    </row>
    <row r="185" ht="45" customHeight="1">
      <c r="A185" s="12" t="inlineStr">
        <is>
          <t>2.2 Functions and relationships</t>
        </is>
      </c>
      <c r="B185" s="12" t="inlineStr">
        <is>
          <t>2.2 Functions and relationships</t>
        </is>
      </c>
      <c r="C185" s="13" t="inlineStr">
        <is>
          <t>Function Machines [MF17.12]</t>
        </is>
      </c>
      <c r="D185" s="12" t="inlineStr">
        <is>
          <t>This nugget has learning material and questions covering the topic of Function Machines.</t>
        </is>
      </c>
      <c r="E185" s="12" t="inlineStr">
        <is>
          <t>bbcc69c8-24af-4a63-ac22-a08ff6af565e</t>
        </is>
      </c>
    </row>
    <row r="186" ht="45" customHeight="1">
      <c r="A186" s="12" t="inlineStr">
        <is>
          <t>2.2 Functions and relationships</t>
        </is>
      </c>
      <c r="B186" s="12" t="inlineStr">
        <is>
          <t>2.2 Functions and relationships</t>
        </is>
      </c>
      <c r="C186" s="13" t="inlineStr">
        <is>
          <t>Introduction to Substitution [MF17.13]</t>
        </is>
      </c>
      <c r="D186" s="12" t="inlineStr">
        <is>
          <t>This nugget has learning material and questions on substituting a positive or negative value into a single algebraic term that contains only one variable.</t>
        </is>
      </c>
      <c r="E186" s="12" t="inlineStr">
        <is>
          <t>3e36f715-07c2-4c4a-9b13-e55add17f9c0</t>
        </is>
      </c>
    </row>
    <row r="187" ht="45" customHeight="1">
      <c r="A187" s="12" t="inlineStr">
        <is>
          <t>2.2 Functions and relationships</t>
        </is>
      </c>
      <c r="B187" s="12" t="inlineStr">
        <is>
          <t>2.2 Functions and relationships</t>
        </is>
      </c>
      <c r="C187" s="13" t="inlineStr">
        <is>
          <t>Substituting into Expressions 1 [MF17.22]</t>
        </is>
      </c>
      <c r="D187" s="12" t="inlineStr">
        <is>
          <t>This nugget covers substitution of positive integers into one-step and two-step expressions.</t>
        </is>
      </c>
      <c r="E187" s="12" t="inlineStr">
        <is>
          <t>1d3bb25c-452c-43c6-bbf7-b4d0201cc576</t>
        </is>
      </c>
    </row>
    <row r="188" ht="45" customHeight="1">
      <c r="A188" s="12" t="inlineStr">
        <is>
          <t>2.2 Functions and relationships</t>
        </is>
      </c>
      <c r="B188" s="12" t="inlineStr">
        <is>
          <t>2.2 Functions and relationships</t>
        </is>
      </c>
      <c r="C188" s="13" t="inlineStr">
        <is>
          <t>Substitution into Expressions 2: Two Terms [MF17.14]</t>
        </is>
      </c>
      <c r="D188" s="12" t="inlineStr">
        <is>
          <t>This nugget has learning material and questions covering the topic of Substitution into Expressions 2.</t>
        </is>
      </c>
      <c r="E188" s="12" t="inlineStr">
        <is>
          <t>9d274e9a-b568-431f-88a3-32c4db198924</t>
        </is>
      </c>
    </row>
    <row r="189" ht="45" customHeight="1">
      <c r="A189" s="12" t="inlineStr">
        <is>
          <t>2.2 Functions and relationships</t>
        </is>
      </c>
      <c r="B189" s="12" t="inlineStr">
        <is>
          <t>2.2 Functions and relationships</t>
        </is>
      </c>
      <c r="C189" s="13" t="inlineStr">
        <is>
          <t>Substitution into Expressions 3: Two Terms incl. Squares [MF17.15]</t>
        </is>
      </c>
      <c r="D189" s="12" t="inlineStr">
        <is>
          <t>This nugget has learning material and questions covering the topic of Substitution into Expressions 3.</t>
        </is>
      </c>
      <c r="E189" s="12" t="inlineStr">
        <is>
          <t>d6732310-1b59-45c5-b3e4-354b29cd73a7</t>
        </is>
      </c>
    </row>
    <row r="190" ht="45" customHeight="1">
      <c r="A190" s="12" t="inlineStr">
        <is>
          <t>2.2 Functions and relationships</t>
        </is>
      </c>
      <c r="B190" s="12" t="inlineStr">
        <is>
          <t>2.2 Functions and relationships</t>
        </is>
      </c>
      <c r="C190" s="13" t="inlineStr">
        <is>
          <t>Substitution into Expressions 4: Calculator [MF17.16]</t>
        </is>
      </c>
      <c r="D190" s="12" t="inlineStr">
        <is>
          <t>This nugget has learning material and questions covering the topic of Substitution into Expressions 4.</t>
        </is>
      </c>
      <c r="E190" s="12" t="inlineStr">
        <is>
          <t>686c27bf-74d9-4d12-8d5f-d094f69aab14</t>
        </is>
      </c>
    </row>
    <row r="191" ht="45" customHeight="1">
      <c r="A191" s="12" t="inlineStr">
        <is>
          <t>2.2 Functions and relationships</t>
        </is>
      </c>
      <c r="B191" s="12" t="inlineStr">
        <is>
          <t>2.2 Functions and relationships</t>
        </is>
      </c>
      <c r="C191" s="13" t="inlineStr">
        <is>
          <t>Substituting into a Formula [MF21.02]</t>
        </is>
      </c>
      <c r="D191" s="12" t="inlineStr">
        <is>
          <t>This nugget has learning material and questions covering the topic of Substituting into a Formula.</t>
        </is>
      </c>
      <c r="E191" s="12" t="inlineStr">
        <is>
          <t>21cb7259-64cd-4bef-af6f-8e1207411f1d</t>
        </is>
      </c>
    </row>
    <row r="192" ht="45" customHeight="1">
      <c r="A192" s="12" t="inlineStr">
        <is>
          <t>2.2 Functions and relationships</t>
        </is>
      </c>
      <c r="B192" s="12" t="inlineStr">
        <is>
          <t>2.2 Functions and relationships</t>
        </is>
      </c>
      <c r="C192" s="13" t="inlineStr">
        <is>
          <t>Using a Worded Formula [MF21.12]</t>
        </is>
      </c>
      <c r="D192" s="12" t="inlineStr">
        <is>
          <t>This nuggets covers substituting into a simple worded formula in a real life context.</t>
        </is>
      </c>
      <c r="E192" s="12" t="inlineStr">
        <is>
          <t>7f32d50d-8712-425f-8fd3-c770ad07aff5</t>
        </is>
      </c>
    </row>
    <row r="193" ht="45" customHeight="1">
      <c r="A193" s="12" t="inlineStr">
        <is>
          <t>2.3 Algebraic expressions</t>
        </is>
      </c>
      <c r="B193" s="12" t="inlineStr">
        <is>
          <t>2.3 Algebraic expressions</t>
        </is>
      </c>
      <c r="C193" s="13" t="inlineStr">
        <is>
          <t>Algebraic Terminology [MF17.03]</t>
        </is>
      </c>
      <c r="D193" s="12" t="inlineStr">
        <is>
          <t>This nugget has learning material and questions covering the topic of Algebraic Terminology.</t>
        </is>
      </c>
      <c r="E193" s="12" t="inlineStr">
        <is>
          <t>f2256c8a-79d1-45ee-9077-66d68555cc6a</t>
        </is>
      </c>
    </row>
    <row r="194" ht="45" customHeight="1">
      <c r="A194" s="12" t="inlineStr">
        <is>
          <t>2.3 Algebraic expressions</t>
        </is>
      </c>
      <c r="B194" s="12" t="inlineStr">
        <is>
          <t>2.3 Algebraic expressions</t>
        </is>
      </c>
      <c r="C194" s="13" t="inlineStr">
        <is>
          <t>Forming Algebraic Expressions: One Step [MF17.01]</t>
        </is>
      </c>
      <c r="D194" s="12" t="inlineStr">
        <is>
          <t>This nugget has learning material and questions covering the topic of Forming Algebraic Expressions 1.</t>
        </is>
      </c>
      <c r="E194" s="12" t="inlineStr">
        <is>
          <t>ebe5b969-d6a3-4b59-961c-8e1ad9fed014</t>
        </is>
      </c>
    </row>
    <row r="195" ht="45" customHeight="1">
      <c r="A195" s="12" t="inlineStr">
        <is>
          <t>2.3 Algebraic expressions</t>
        </is>
      </c>
      <c r="B195" s="12" t="inlineStr">
        <is>
          <t>2.3 Algebraic expressions</t>
        </is>
      </c>
      <c r="C195" s="13" t="inlineStr">
        <is>
          <t>Forming Algebraic Expressions: Two Step [MF17.02]</t>
        </is>
      </c>
      <c r="D195" s="12" t="inlineStr">
        <is>
          <t>This nugget has learning material and questions covering the topic of Forming Algebraic Expressions 2.</t>
        </is>
      </c>
      <c r="E195" s="12" t="inlineStr">
        <is>
          <t>7ed00b06-35f4-4150-861b-e926492694a5</t>
        </is>
      </c>
    </row>
    <row r="196" ht="45" customHeight="1">
      <c r="A196" s="12" t="inlineStr">
        <is>
          <t>2.3 Algebraic expressions</t>
        </is>
      </c>
      <c r="B196" s="12" t="inlineStr">
        <is>
          <t>2.3 Algebraic expressions</t>
        </is>
      </c>
      <c r="C196" s="13" t="inlineStr">
        <is>
          <t>Forming Algebraic Expressions: Worded Problems [MF17.17]</t>
        </is>
      </c>
      <c r="D196" s="12" t="inlineStr">
        <is>
          <t xml:space="preserve">This nugget covers how to form expressions in one or two variables in a given real-life context. </t>
        </is>
      </c>
      <c r="E196" s="12" t="inlineStr">
        <is>
          <t>b28075f3-f5f1-425b-bf43-b9db44e1f6af</t>
        </is>
      </c>
    </row>
    <row r="197" ht="45" customHeight="1">
      <c r="A197" s="12" t="inlineStr">
        <is>
          <t>2.4 Algebraic equations</t>
        </is>
      </c>
      <c r="B197" s="12" t="inlineStr">
        <is>
          <t>2.4 Algebraic equations</t>
        </is>
      </c>
      <c r="C197" s="13" t="inlineStr">
        <is>
          <t>Generating Equations from Words [MF19.18]</t>
        </is>
      </c>
      <c r="D197" s="12" t="inlineStr">
        <is>
          <t>This nugget has learning material and questions covering the topic of Generating Equations from Words.</t>
        </is>
      </c>
      <c r="E197" s="12" t="inlineStr">
        <is>
          <t>34b5edcf-0958-43dd-8ae5-07013d17230b</t>
        </is>
      </c>
    </row>
    <row r="198" ht="45" customHeight="1">
      <c r="A198" s="12" t="inlineStr">
        <is>
          <t>2.4 Algebraic equations</t>
        </is>
      </c>
      <c r="B198" s="12" t="inlineStr">
        <is>
          <t>2.4 Algebraic equations</t>
        </is>
      </c>
      <c r="C198" s="13" t="inlineStr">
        <is>
          <t>Generating Equations from Diagrams [MF19.19]</t>
        </is>
      </c>
      <c r="D198" s="12" t="inlineStr">
        <is>
          <t>This nugget has learning material and questions covering the topic of Generating Equations from Diagrams.</t>
        </is>
      </c>
      <c r="E198" s="12" t="inlineStr">
        <is>
          <t>5c44e2f1-5822-41af-9e3c-94118cbda0b2</t>
        </is>
      </c>
    </row>
    <row r="199" ht="45" customHeight="1">
      <c r="A199" s="12" t="inlineStr">
        <is>
          <t>2.5 Graphs</t>
        </is>
      </c>
      <c r="B199" s="12" t="inlineStr">
        <is>
          <t>2.5 Graphs</t>
        </is>
      </c>
      <c r="C199" s="13" t="inlineStr">
        <is>
          <t>Distance-Time Graphs: Drawing [MF38.19]</t>
        </is>
      </c>
      <c r="D199" s="12" t="inlineStr">
        <is>
          <t>This nugget has learning material and questions covering the topic of Distance-Time Graphs: Drawing.</t>
        </is>
      </c>
      <c r="E199" s="12" t="inlineStr">
        <is>
          <t>9ed9cf93-c602-4db9-b65c-77a928bdf061</t>
        </is>
      </c>
    </row>
    <row r="200" ht="45" customHeight="1">
      <c r="A200" s="12" t="inlineStr">
        <is>
          <t>2.5 Graphs</t>
        </is>
      </c>
      <c r="B200" s="12" t="inlineStr">
        <is>
          <t>2.5 Graphs</t>
        </is>
      </c>
      <c r="C200" s="13" t="inlineStr">
        <is>
          <t>Distance-Time Graphs: Interpreting [MF38.20]</t>
        </is>
      </c>
      <c r="D200" s="12" t="inlineStr">
        <is>
          <t>This nugget has learning material and questions covering the topic of Distance-Time Graphs: Interpreting.</t>
        </is>
      </c>
      <c r="E200" s="12" t="inlineStr">
        <is>
          <t>745447cd-1a26-47ba-9cb0-2e36ca9bcb64</t>
        </is>
      </c>
    </row>
    <row r="201" ht="45" customHeight="1">
      <c r="A201" s="12" t="inlineStr">
        <is>
          <t>3.1 Geometry of 2D shapes</t>
        </is>
      </c>
      <c r="B201" s="12" t="inlineStr">
        <is>
          <t>3.1 Geometry of 2D shapes</t>
        </is>
      </c>
      <c r="C201" s="13" t="inlineStr">
        <is>
          <t>Types of Angles 1: Diagrams [MF26.03]</t>
        </is>
      </c>
      <c r="D201" s="12" t="inlineStr">
        <is>
          <t>This nugget has learning material and questions covering the topic of Types of Angles 1.</t>
        </is>
      </c>
      <c r="E201" s="12" t="inlineStr">
        <is>
          <t>e1495ed9-57d8-451d-9aa1-81f0d0bab241</t>
        </is>
      </c>
    </row>
    <row r="202" ht="45" customHeight="1">
      <c r="A202" s="12" t="inlineStr">
        <is>
          <t>3.1 Geometry of 2D shapes</t>
        </is>
      </c>
      <c r="B202" s="12" t="inlineStr">
        <is>
          <t>3.1 Geometry of 2D shapes</t>
        </is>
      </c>
      <c r="C202" s="13" t="inlineStr">
        <is>
          <t>Types of Angles 2: Numbers [MF26.04]</t>
        </is>
      </c>
      <c r="D202" s="12" t="inlineStr">
        <is>
          <t>This nugget has learning material and questions covering the topic of Types of Angles 2.</t>
        </is>
      </c>
      <c r="E202" s="12" t="inlineStr">
        <is>
          <t>b1e6382d-c19b-43de-a199-2909872dc0d8</t>
        </is>
      </c>
    </row>
    <row r="203" ht="45" customHeight="1">
      <c r="A203" s="12" t="inlineStr">
        <is>
          <t>3.1 Geometry of 2D shapes</t>
        </is>
      </c>
      <c r="B203" s="12" t="inlineStr">
        <is>
          <t>3.1 Geometry of 2D shapes</t>
        </is>
      </c>
      <c r="C203" s="13" t="inlineStr">
        <is>
          <t>Naming 2D Shapes [MF26.06]</t>
        </is>
      </c>
      <c r="D203" s="12" t="inlineStr">
        <is>
          <t>This nugget has learning material and questions covering the topic of Naming 2D Shapes.</t>
        </is>
      </c>
      <c r="E203" s="12" t="inlineStr">
        <is>
          <t>45f41eba-c906-48a4-8184-4093d24fb7a7</t>
        </is>
      </c>
    </row>
    <row r="204" ht="45" customHeight="1">
      <c r="A204" s="12" t="inlineStr">
        <is>
          <t>3.1 Geometry of 2D shapes</t>
        </is>
      </c>
      <c r="B204" s="12" t="inlineStr">
        <is>
          <t>3.1 Geometry of 2D shapes</t>
        </is>
      </c>
      <c r="C204" s="13" t="inlineStr">
        <is>
          <t>Types of Triangles 1: Diagrams [MF26.07]</t>
        </is>
      </c>
      <c r="D204" s="12" t="inlineStr">
        <is>
          <t>This nugget has learning material and questions covering the topic of Types of Triangle 1.</t>
        </is>
      </c>
      <c r="E204" s="12" t="inlineStr">
        <is>
          <t>6782fa87-a55b-4109-8dce-2827e2416fd4</t>
        </is>
      </c>
    </row>
    <row r="205" ht="45" customHeight="1">
      <c r="A205" s="12" t="inlineStr">
        <is>
          <t>3.1 Geometry of 2D shapes</t>
        </is>
      </c>
      <c r="B205" s="12" t="inlineStr">
        <is>
          <t>3.1 Geometry of 2D shapes</t>
        </is>
      </c>
      <c r="C205" s="13" t="inlineStr">
        <is>
          <t>Types of Triangles 2: Words [MF26.08]</t>
        </is>
      </c>
      <c r="D205" s="12" t="inlineStr">
        <is>
          <t>This nugget has learning material and questions covering the topic of Types of Triangle 2.</t>
        </is>
      </c>
      <c r="E205" s="12" t="inlineStr">
        <is>
          <t>c6f37d99-186c-4aaf-ad2d-5f44d7d71cbf</t>
        </is>
      </c>
    </row>
    <row r="206" ht="45" customHeight="1">
      <c r="A206" s="12" t="inlineStr">
        <is>
          <t>3.1 Geometry of 2D shapes</t>
        </is>
      </c>
      <c r="B206" s="12" t="inlineStr">
        <is>
          <t>3.1 Geometry of 2D shapes</t>
        </is>
      </c>
      <c r="C206" s="13" t="inlineStr">
        <is>
          <t>Types of Quadrilateral [MF26.09]</t>
        </is>
      </c>
      <c r="D206" s="12" t="inlineStr">
        <is>
          <t>This nugget has learning material and questions covering the topic of Types of Quadrilateral.</t>
        </is>
      </c>
      <c r="E206" s="12" t="inlineStr">
        <is>
          <t>fadbc8cc-10cb-41e2-b5d6-c655f0bc9125</t>
        </is>
      </c>
    </row>
    <row r="207" ht="45" customHeight="1">
      <c r="A207" s="12" t="inlineStr">
        <is>
          <t>3.1 Geometry of 2D shapes</t>
        </is>
      </c>
      <c r="B207" s="12" t="inlineStr">
        <is>
          <t>3.1 Geometry of 2D shapes</t>
        </is>
      </c>
      <c r="C207" s="13" t="inlineStr">
        <is>
          <t>Estimating Angles [MF26.14]</t>
        </is>
      </c>
      <c r="D207" s="12" t="inlineStr">
        <is>
          <t>This nugget has learning material and questions covering the topic of Estimating Angles.</t>
        </is>
      </c>
      <c r="E207" s="12" t="inlineStr">
        <is>
          <t>08178cfb-50de-477f-bb6c-0120ba4891d4</t>
        </is>
      </c>
    </row>
    <row r="208" ht="45" customHeight="1">
      <c r="A208" s="12" t="inlineStr">
        <is>
          <t>3.1 Geometry of 2D shapes</t>
        </is>
      </c>
      <c r="B208" s="12" t="inlineStr">
        <is>
          <t>3.1 Geometry of 2D shapes</t>
        </is>
      </c>
      <c r="C208" s="13" t="inlineStr">
        <is>
          <t>Angles in a Triangle 1 [MF28.01]</t>
        </is>
      </c>
      <c r="D208" s="12" t="inlineStr">
        <is>
          <t>This nugget has learning material and questions covering the topic of Angles in a Triangle 1.</t>
        </is>
      </c>
      <c r="E208" s="12" t="inlineStr">
        <is>
          <t>bfe17c5c-5fbb-44bb-bd2f-3e59eb2ae76f</t>
        </is>
      </c>
    </row>
    <row r="209" ht="45" customHeight="1">
      <c r="A209" s="12" t="inlineStr">
        <is>
          <t>3.1 Geometry of 2D shapes</t>
        </is>
      </c>
      <c r="B209" s="12" t="inlineStr">
        <is>
          <t>3.1 Geometry of 2D shapes</t>
        </is>
      </c>
      <c r="C209" s="13" t="inlineStr">
        <is>
          <t>Angles in Quadrilaterals [MF28.05]</t>
        </is>
      </c>
      <c r="D209" s="12" t="inlineStr">
        <is>
          <t>This nugget has learning material and questions covering the topic of Angles in Quadrilaterals.</t>
        </is>
      </c>
      <c r="E209" s="12" t="inlineStr">
        <is>
          <t>bb323893-8b60-49ad-bc1a-70bced6513ea</t>
        </is>
      </c>
    </row>
    <row r="210" ht="45" customHeight="1">
      <c r="A210" s="12" t="inlineStr">
        <is>
          <t>3.1 Geometry of 2D shapes</t>
        </is>
      </c>
      <c r="B210" s="12" t="inlineStr">
        <is>
          <t>3.1 Geometry of 2D shapes</t>
        </is>
      </c>
      <c r="C210" s="13" t="inlineStr">
        <is>
          <t>Naming the Parts of a Circle [MF29.05]</t>
        </is>
      </c>
      <c r="D210" s="12" t="inlineStr">
        <is>
          <t>This nugget has learning material and questions covering the topic of Naming the Parts of a Circle.</t>
        </is>
      </c>
      <c r="E210" s="12" t="inlineStr">
        <is>
          <t>6519dda6-e112-43ff-b0a7-42c9849c5b44</t>
        </is>
      </c>
    </row>
    <row r="211" ht="45" customHeight="1">
      <c r="A211" s="12" t="inlineStr">
        <is>
          <t>3.1 Geometry of 2D shapes</t>
        </is>
      </c>
      <c r="B211" s="12" t="inlineStr">
        <is>
          <t>3.1 Geometry of 2D shapes</t>
        </is>
      </c>
      <c r="C211" s="13" t="inlineStr">
        <is>
          <t>Congruence [MF29.06]</t>
        </is>
      </c>
      <c r="D211" s="12" t="inlineStr">
        <is>
          <t>This nugget has learning material and questions covering the topic of Congruence.</t>
        </is>
      </c>
      <c r="E211" s="12" t="inlineStr">
        <is>
          <t>5fdf1ac4-cf5f-423e-9999-af1b3724c7e3</t>
        </is>
      </c>
    </row>
    <row r="212" ht="45" customHeight="1">
      <c r="A212" s="12" t="inlineStr">
        <is>
          <t>3.1 Geometry of 2D shapes</t>
        </is>
      </c>
      <c r="B212" s="12" t="inlineStr">
        <is>
          <t>3.1 Geometry of 2D shapes</t>
        </is>
      </c>
      <c r="C212" s="13" t="inlineStr">
        <is>
          <t>Introduction to Similarity [MF43.01]</t>
        </is>
      </c>
      <c r="D212" s="12" t="inlineStr">
        <is>
          <t>This nugget has learning material and questions covering the topic of an Introduction to Similarity.</t>
        </is>
      </c>
      <c r="E212" s="12" t="inlineStr">
        <is>
          <t>3677bf12-5317-41eb-b08b-7ee578cd0743</t>
        </is>
      </c>
    </row>
    <row r="213" ht="45" customHeight="1">
      <c r="A213" s="12" t="inlineStr">
        <is>
          <t>3.2 Geometry of 3D objects</t>
        </is>
      </c>
      <c r="B213" s="12" t="inlineStr">
        <is>
          <t>3.2 Geometry of 3D objects</t>
        </is>
      </c>
      <c r="C213" s="13" t="inlineStr">
        <is>
          <t>Naming 3D Shapes [MF26.10]</t>
        </is>
      </c>
      <c r="D213" s="12" t="inlineStr">
        <is>
          <t>This nugget has learning material and questions covering the topic of Naming 3D Shapes.</t>
        </is>
      </c>
      <c r="E213" s="12" t="inlineStr">
        <is>
          <t>2541690c-718d-46ea-9896-efc5298db2c7</t>
        </is>
      </c>
    </row>
    <row r="214" ht="45" customHeight="1">
      <c r="A214" s="12" t="inlineStr">
        <is>
          <t>3.2 Geometry of 3D objects</t>
        </is>
      </c>
      <c r="B214" s="12" t="inlineStr">
        <is>
          <t>3.2 Geometry of 3D objects</t>
        </is>
      </c>
      <c r="C214" s="13" t="inlineStr">
        <is>
          <t>Faces, Edges and Vertices [MF26.02]</t>
        </is>
      </c>
      <c r="D214" s="12" t="inlineStr">
        <is>
          <t>This nugget has learning material and questions covering the topic of Key Terms in 3D Geometry.</t>
        </is>
      </c>
      <c r="E214" s="12" t="inlineStr">
        <is>
          <t>521c4c8f-c4d6-4626-9e62-4488639ea125</t>
        </is>
      </c>
    </row>
    <row r="215" ht="45" customHeight="1">
      <c r="A215" s="12" t="inlineStr">
        <is>
          <t>3.2 Geometry of 3D objects</t>
        </is>
      </c>
      <c r="B215" s="12" t="inlineStr">
        <is>
          <t>3.2 Geometry of 3D objects</t>
        </is>
      </c>
      <c r="C215" s="13" t="inlineStr">
        <is>
          <t>Nets of Cubes [MF33.02]</t>
        </is>
      </c>
      <c r="D215" s="12" t="inlineStr">
        <is>
          <t>This nugget has learning material and questions covering the topic of Nets of Cubes.</t>
        </is>
      </c>
      <c r="E215" s="12" t="inlineStr">
        <is>
          <t>060d2031-f1bf-49a8-9c12-ba5f83081131</t>
        </is>
      </c>
    </row>
    <row r="216" ht="45" customHeight="1">
      <c r="A216" s="12" t="inlineStr">
        <is>
          <t>3.3 Geometry of straight lines</t>
        </is>
      </c>
      <c r="B216" s="12" t="inlineStr">
        <is>
          <t>3.3 Geometry of straight lines</t>
        </is>
      </c>
      <c r="C216" s="13" t="inlineStr">
        <is>
          <t>Key Terms in 2D Geometry [MF26.01]</t>
        </is>
      </c>
      <c r="D216" s="12" t="inlineStr">
        <is>
          <t>This nugget has learning material and questions covering the topic of Key Terms in 2D Geometry.</t>
        </is>
      </c>
      <c r="E216" s="12" t="inlineStr">
        <is>
          <t>0fa92733-0d18-4ac4-9655-dbf43606634d</t>
        </is>
      </c>
    </row>
    <row r="217" ht="45" customHeight="1">
      <c r="A217" s="12" t="inlineStr">
        <is>
          <t>3.3 Geometry of straight lines</t>
        </is>
      </c>
      <c r="B217" s="12" t="inlineStr">
        <is>
          <t>3.3 Geometry of straight lines</t>
        </is>
      </c>
      <c r="C217" s="13" t="inlineStr">
        <is>
          <t>Parallel and Perpendicular Lines [MF26.05]</t>
        </is>
      </c>
      <c r="D217" s="12" t="inlineStr">
        <is>
          <t>This nugget has learning material and questions covering the topic of Parallel and Perpendicular Lines.</t>
        </is>
      </c>
      <c r="E217" s="12" t="inlineStr">
        <is>
          <t>d29dbb56-ae38-4ba4-95fa-53554c6dfa09</t>
        </is>
      </c>
    </row>
    <row r="218" ht="45" customHeight="1">
      <c r="A218" s="12" t="inlineStr">
        <is>
          <t>3.4 Transformation Geometry</t>
        </is>
      </c>
      <c r="B218" s="12" t="inlineStr">
        <is>
          <t>3.4 Transformation Geometry</t>
        </is>
      </c>
      <c r="C218" s="13" t="inlineStr">
        <is>
          <t>Reflective Symmetry [MF29.02]</t>
        </is>
      </c>
      <c r="D218" s="12" t="inlineStr">
        <is>
          <t>This nugget has learning material and questions covering the topic of Reflective Symmetry.</t>
        </is>
      </c>
      <c r="E218" s="12" t="inlineStr">
        <is>
          <t>8dd48b2f-4d4f-4cd9-a4a8-e42794e9ba72</t>
        </is>
      </c>
    </row>
    <row r="219" ht="45" customHeight="1">
      <c r="A219" s="12" t="inlineStr">
        <is>
          <t>3.4 Transformation Geometry</t>
        </is>
      </c>
      <c r="B219" s="12" t="inlineStr">
        <is>
          <t>3.4 Transformation Geometry</t>
        </is>
      </c>
      <c r="C219" s="13" t="inlineStr">
        <is>
          <t>Translation 1 [PM8.16]</t>
        </is>
      </c>
      <c r="D219" s="12" t="inlineStr">
        <is>
          <t>This nugget has learning material and questions covering the topic of translation (describing movements)</t>
        </is>
      </c>
      <c r="E219" s="12" t="inlineStr">
        <is>
          <t>a7ce7d08-37f2-4b84-b71e-03aeb22801e4</t>
        </is>
      </c>
    </row>
    <row r="220" ht="45" customHeight="1">
      <c r="A220" s="12" t="inlineStr">
        <is>
          <t>3.4 Transformation Geometry</t>
        </is>
      </c>
      <c r="B220" s="12" t="inlineStr">
        <is>
          <t>3.4 Transformation Geometry</t>
        </is>
      </c>
      <c r="C220" s="13" t="inlineStr">
        <is>
          <t>Reflection 1 [PM15.01]</t>
        </is>
      </c>
      <c r="D220" s="12" t="inlineStr">
        <is>
          <t>This nugget has learning material and questions covering the topic of reflection.</t>
        </is>
      </c>
      <c r="E220" s="12" t="inlineStr">
        <is>
          <t>1fa4a6e4-2445-45ad-92f3-b8899ac6a157</t>
        </is>
      </c>
    </row>
    <row r="221" ht="45" customHeight="1">
      <c r="A221" s="12" t="inlineStr">
        <is>
          <t>3.4 Transformation Geometry</t>
        </is>
      </c>
      <c r="B221" s="12" t="inlineStr">
        <is>
          <t>3.4 Transformation Geometry</t>
        </is>
      </c>
      <c r="C221" s="13" t="inlineStr">
        <is>
          <t>Enlarging Shapes [MF40.07]</t>
        </is>
      </c>
      <c r="D221" s="12" t="inlineStr">
        <is>
          <t>This nugget has learning material and questions covering the topic of Enlarging Shapes.</t>
        </is>
      </c>
      <c r="E221" s="12" t="inlineStr">
        <is>
          <t>d62a0534-865a-47db-b1ff-6fde249dda74</t>
        </is>
      </c>
    </row>
    <row r="222" ht="45" customHeight="1">
      <c r="A222" s="12" t="inlineStr">
        <is>
          <t>3.5 Construction of geometric figures</t>
        </is>
      </c>
      <c r="B222" s="12" t="inlineStr">
        <is>
          <t>3.5 Construction of geometric figures</t>
        </is>
      </c>
      <c r="C222" s="13" t="inlineStr">
        <is>
          <t>Measuring Angles 1: Angles &lt; 180° (horizontal) [MF26.11]</t>
        </is>
      </c>
      <c r="D222" s="12" t="inlineStr">
        <is>
          <t>This nugget has learning material and questions covering the topic of Measuring Angles 1.</t>
        </is>
      </c>
      <c r="E222" s="12" t="inlineStr">
        <is>
          <t>7b392955-40ca-43f8-b8b5-b22e5a6233ee</t>
        </is>
      </c>
    </row>
    <row r="223" ht="45" customHeight="1">
      <c r="A223" s="12" t="inlineStr">
        <is>
          <t>3.5 Construction of geometric figures</t>
        </is>
      </c>
      <c r="B223" s="12" t="inlineStr">
        <is>
          <t>3.5 Construction of geometric figures</t>
        </is>
      </c>
      <c r="C223" s="13" t="inlineStr">
        <is>
          <t>Measuring Angles 2: Angles &lt; 180° [MF26.12]</t>
        </is>
      </c>
      <c r="D223" s="12" t="inlineStr">
        <is>
          <t>This nugget has learning material and questions covering the topic of Measuring Angles 2.</t>
        </is>
      </c>
      <c r="E223" s="12" t="inlineStr">
        <is>
          <t>ce18d6d2-1a4f-4a45-93b0-8b37e9a7c234</t>
        </is>
      </c>
    </row>
    <row r="224" ht="45" customHeight="1">
      <c r="A224" s="12" t="inlineStr">
        <is>
          <t>3.5 Construction of geometric figures</t>
        </is>
      </c>
      <c r="B224" s="12" t="inlineStr">
        <is>
          <t>3.5 Construction of geometric figures</t>
        </is>
      </c>
      <c r="C224" s="13" t="inlineStr">
        <is>
          <t>Measuring Angles 3: Angles &gt; 180° [MF26.13]</t>
        </is>
      </c>
      <c r="D224" s="12" t="inlineStr">
        <is>
          <t>This nugget has learning material and questions covering the topic of Measuring Angles 3.</t>
        </is>
      </c>
      <c r="E224" s="12" t="inlineStr">
        <is>
          <t>d7e64c44-1780-4ffd-babf-fc159ddad5cf</t>
        </is>
      </c>
    </row>
    <row r="225" ht="45" customHeight="1">
      <c r="A225" s="12" t="inlineStr">
        <is>
          <t>3.5 Construction of geometric figures</t>
        </is>
      </c>
      <c r="B225" s="12" t="inlineStr">
        <is>
          <t>3.5 Construction of geometric figures</t>
        </is>
      </c>
      <c r="C225" s="13" t="inlineStr">
        <is>
          <t>Drawing Angles [MF26.15]</t>
        </is>
      </c>
      <c r="D225" s="12" t="inlineStr">
        <is>
          <t>This nugget has learning material and questions covering the topic of Drawing Angles.</t>
        </is>
      </c>
      <c r="E225" s="12" t="inlineStr">
        <is>
          <t>8be26fd7-fece-4f68-bb88-037377ccd0e0</t>
        </is>
      </c>
    </row>
    <row r="226" ht="45" customHeight="1">
      <c r="A226" s="12" t="inlineStr">
        <is>
          <t>3.5 Construction of geometric figures</t>
        </is>
      </c>
      <c r="B226" s="12" t="inlineStr">
        <is>
          <t>3.5 Construction of geometric figures</t>
        </is>
      </c>
      <c r="C226" s="13" t="inlineStr">
        <is>
          <t>Using a Ruler [MF26.16]</t>
        </is>
      </c>
      <c r="D226" s="12" t="inlineStr">
        <is>
          <t xml:space="preserve">This nugget has questions on reading from a ruler to measure the length of a line segment in cm, to one decimal place. </t>
        </is>
      </c>
      <c r="E226" s="12" t="inlineStr">
        <is>
          <t>47f6e68e-d2d6-4504-88eb-aa6d7098880b</t>
        </is>
      </c>
    </row>
    <row r="227" ht="45" customHeight="1">
      <c r="A227" s="12" t="inlineStr">
        <is>
          <t>3.5 Construction of geometric figures</t>
        </is>
      </c>
      <c r="B227" s="12" t="inlineStr">
        <is>
          <t>3.5 Construction of geometric figures</t>
        </is>
      </c>
      <c r="C227" s="13" t="inlineStr">
        <is>
          <t>Constructing Circles [MF42.01]</t>
        </is>
      </c>
      <c r="D227" s="12" t="inlineStr">
        <is>
          <t>This nugget has learning material and questions covering the topic of Constructing Circles.</t>
        </is>
      </c>
      <c r="E227" s="12" t="inlineStr">
        <is>
          <t>f74cca3b-0d56-4ded-b735-66bf365c30da</t>
        </is>
      </c>
    </row>
    <row r="228" ht="45" customHeight="1">
      <c r="A228" s="12" t="inlineStr">
        <is>
          <t>4.1 Area and perimeter of 2D shapes</t>
        </is>
      </c>
      <c r="B228" s="12" t="inlineStr">
        <is>
          <t>4.1 Area and perimeter of 2D shapes</t>
        </is>
      </c>
      <c r="C228" s="13" t="inlineStr">
        <is>
          <t>Perimeter by Counting [MF30.01]</t>
        </is>
      </c>
      <c r="D228" s="12" t="inlineStr">
        <is>
          <t>This nugget has learning material and questions covering the topic of Perimeter by Counting.</t>
        </is>
      </c>
      <c r="E228" s="12" t="inlineStr">
        <is>
          <t>3ac009c6-1f67-4465-bb62-0978b4b1e64a</t>
        </is>
      </c>
    </row>
    <row r="229" ht="45" customHeight="1">
      <c r="A229" s="12" t="inlineStr">
        <is>
          <t>4.1 Area and perimeter of 2D shapes</t>
        </is>
      </c>
      <c r="B229" s="12" t="inlineStr">
        <is>
          <t>4.1 Area and perimeter of 2D shapes</t>
        </is>
      </c>
      <c r="C229" s="13" t="inlineStr">
        <is>
          <t>Basic Perimeter [MF30.07]</t>
        </is>
      </c>
      <c r="D229" s="12" t="inlineStr">
        <is>
          <t xml:space="preserve">This nugget covers finding the perimeter of squares, rectangles and triangles, either through addition or multiplication. </t>
        </is>
      </c>
      <c r="E229" s="12" t="inlineStr">
        <is>
          <t>eb6c7ec9-da55-47bc-a51a-9947fe4d81d8</t>
        </is>
      </c>
    </row>
    <row r="230" ht="45" customHeight="1">
      <c r="A230" s="12" t="inlineStr">
        <is>
          <t>4.1 Area and perimeter of 2D shapes</t>
        </is>
      </c>
      <c r="B230" s="12" t="inlineStr">
        <is>
          <t>4.1 Area and perimeter of 2D shapes</t>
        </is>
      </c>
      <c r="C230" s="13" t="inlineStr">
        <is>
          <t>Perimeter of Regular Shapes 1: Calculate Perimeter [MF30.02]</t>
        </is>
      </c>
      <c r="D230" s="12" t="inlineStr">
        <is>
          <t>This nugget has learning material and questions covering the topic of the Perimeter of Regular Shapes 1.</t>
        </is>
      </c>
      <c r="E230" s="12" t="inlineStr">
        <is>
          <t>0305e05b-c8aa-4289-87ee-7df4de44fb7c</t>
        </is>
      </c>
    </row>
    <row r="231" ht="45" customHeight="1">
      <c r="A231" s="12" t="inlineStr">
        <is>
          <t>4.1 Area and perimeter of 2D shapes</t>
        </is>
      </c>
      <c r="B231" s="12" t="inlineStr">
        <is>
          <t>4.1 Area and perimeter of 2D shapes</t>
        </is>
      </c>
      <c r="C231" s="13" t="inlineStr">
        <is>
          <t>Perimeter of Regular Shapes 2: Calculate Side Length [MF30.03]</t>
        </is>
      </c>
      <c r="D231" s="12" t="inlineStr">
        <is>
          <t>This nugget has learning material and questions covering the topic of the Perimeter of Regular Shapes 2.</t>
        </is>
      </c>
      <c r="E231" s="12" t="inlineStr">
        <is>
          <t>2c943e26-9638-4168-9432-ee78860c9b23</t>
        </is>
      </c>
    </row>
    <row r="232" ht="45" customHeight="1">
      <c r="A232" s="12" t="inlineStr">
        <is>
          <t>4.1 Area and perimeter of 2D shapes</t>
        </is>
      </c>
      <c r="B232" s="12" t="inlineStr">
        <is>
          <t>4.1 Area and perimeter of 2D shapes</t>
        </is>
      </c>
      <c r="C232" s="13" t="inlineStr">
        <is>
          <t>Area by Counting Squares [MF31.01]</t>
        </is>
      </c>
      <c r="D232" s="12" t="inlineStr">
        <is>
          <t>This nugget has learning material and questions covering the topic of Areas by Counting Squares.</t>
        </is>
      </c>
      <c r="E232" s="12" t="inlineStr">
        <is>
          <t>3d8b3373-5eba-474f-9af0-40f978588a70</t>
        </is>
      </c>
    </row>
    <row r="233" ht="45" customHeight="1">
      <c r="A233" s="12" t="inlineStr">
        <is>
          <t>4.1 Area and perimeter of 2D shapes</t>
        </is>
      </c>
      <c r="B233" s="12" t="inlineStr">
        <is>
          <t>4.1 Area and perimeter of 2D shapes</t>
        </is>
      </c>
      <c r="C233" s="13" t="inlineStr">
        <is>
          <t>Area of Squares and Rectangles [MF31.11]</t>
        </is>
      </c>
      <c r="D233" s="12" t="inlineStr">
        <is>
          <t>This nugget covers how to find the area of squares and rectangles, using the formula area = length × width.</t>
        </is>
      </c>
      <c r="E233" s="12" t="inlineStr">
        <is>
          <t>d87dde84-524d-4b11-acf1-04b12109c889</t>
        </is>
      </c>
    </row>
    <row r="234" ht="45" customHeight="1">
      <c r="A234" s="12" t="inlineStr">
        <is>
          <t>4.1 Area and perimeter of 2D shapes</t>
        </is>
      </c>
      <c r="B234" s="12" t="inlineStr">
        <is>
          <t>4.1 Area and perimeter of 2D shapes</t>
        </is>
      </c>
      <c r="C234" s="13" t="inlineStr">
        <is>
          <t>Area of Right Angled Triangles [MF31.04]</t>
        </is>
      </c>
      <c r="D234" s="12" t="inlineStr">
        <is>
          <t>This nugget has learning material and questions covering the topic of the Area of Right Angled Triangles.</t>
        </is>
      </c>
      <c r="E234" s="12" t="inlineStr">
        <is>
          <t>1c206425-6f75-4780-9524-da958f6f9acd</t>
        </is>
      </c>
    </row>
    <row r="235" ht="45" customHeight="1">
      <c r="A235" s="12" t="inlineStr">
        <is>
          <t>4.1 Area and perimeter of 2D shapes</t>
        </is>
      </c>
      <c r="B235" s="12" t="inlineStr">
        <is>
          <t>4.1 Area and perimeter of 2D shapes</t>
        </is>
      </c>
      <c r="C235" s="13" t="inlineStr">
        <is>
          <t>Area of Triangles [MF31.05]</t>
        </is>
      </c>
      <c r="D235" s="12" t="inlineStr">
        <is>
          <t>This nugget has learning material and questions covering the topic of the Area of Triangles.</t>
        </is>
      </c>
      <c r="E235" s="12" t="inlineStr">
        <is>
          <t>6a1e573c-8343-4d84-88b7-da829a119cd9</t>
        </is>
      </c>
    </row>
    <row r="236" ht="45" customHeight="1">
      <c r="A236" s="12" t="inlineStr">
        <is>
          <t>4.1 Area and perimeter of 2D shapes</t>
        </is>
      </c>
      <c r="B236" s="12" t="inlineStr">
        <is>
          <t>4.1 Area and perimeter of 2D shapes</t>
        </is>
      </c>
      <c r="C236" s="13" t="inlineStr">
        <is>
          <t>Converting Metric Length (One Step) [MF36.04]</t>
        </is>
      </c>
      <c r="D236" s="12" t="inlineStr">
        <is>
          <t>This nugget has learning material and questions covering the topic of Converting Metric Length (One-Step).</t>
        </is>
      </c>
      <c r="E236" s="12" t="inlineStr">
        <is>
          <t>f6d9a6fe-0bde-472e-ac83-3499b5c09573</t>
        </is>
      </c>
    </row>
    <row r="237" ht="45" customHeight="1">
      <c r="A237" s="12" t="inlineStr">
        <is>
          <t>4.1 Area and perimeter of 2D shapes</t>
        </is>
      </c>
      <c r="B237" s="12" t="inlineStr">
        <is>
          <t>4.1 Area and perimeter of 2D shapes</t>
        </is>
      </c>
      <c r="C237" s="13" t="inlineStr">
        <is>
          <t>Converting Area 2: Unit Conversions [MF36.13]</t>
        </is>
      </c>
      <c r="D237" s="12" t="inlineStr">
        <is>
          <t>This nugget has learning material and questions covering the topic of Converting Area 1.</t>
        </is>
      </c>
      <c r="E237" s="12" t="inlineStr">
        <is>
          <t>146b69b9-8df8-4f77-9e27-da48bcf2928e</t>
        </is>
      </c>
    </row>
    <row r="238" ht="45" customHeight="1">
      <c r="A238" s="12" t="inlineStr">
        <is>
          <t>4.1 Area and perimeter of 2D shapes</t>
        </is>
      </c>
      <c r="B238" s="12" t="inlineStr">
        <is>
          <t>4.1 Area and perimeter of 2D shapes</t>
        </is>
      </c>
      <c r="C238" s="13" t="inlineStr">
        <is>
          <t>Converting Area 1: Area Model [MF36.14]</t>
        </is>
      </c>
      <c r="D238" s="12" t="inlineStr">
        <is>
          <t>This nugget has learning material and questions covering the topic of Converting Area 2.</t>
        </is>
      </c>
      <c r="E238" s="12" t="inlineStr">
        <is>
          <t>0510901d-874f-4a2a-9f0a-c9d94d65b872</t>
        </is>
      </c>
    </row>
    <row r="239" ht="45" customHeight="1">
      <c r="A239" s="12" t="inlineStr">
        <is>
          <t>4.2 Surface area and volume of 3D objects</t>
        </is>
      </c>
      <c r="B239" s="12" t="inlineStr">
        <is>
          <t>4.2 Surface area and volume of 3D objects</t>
        </is>
      </c>
      <c r="C239" s="13" t="inlineStr">
        <is>
          <t>Counting Cubes [MF34.01]</t>
        </is>
      </c>
      <c r="D239" s="12" t="inlineStr">
        <is>
          <t>This nugget has learning material and questions covering the topic of Counting Cubes.</t>
        </is>
      </c>
      <c r="E239" s="12" t="inlineStr">
        <is>
          <t>cdabbed5-4d39-4d4d-b121-f292f9195208</t>
        </is>
      </c>
    </row>
    <row r="240" ht="45" customHeight="1">
      <c r="A240" s="12" t="inlineStr">
        <is>
          <t>4.2 Surface area and volume of 3D objects</t>
        </is>
      </c>
      <c r="B240" s="12" t="inlineStr">
        <is>
          <t>4.2 Surface area and volume of 3D objects</t>
        </is>
      </c>
      <c r="C240" s="13" t="inlineStr">
        <is>
          <t>Volume of Cubes and Cuboids [MF34.02]</t>
        </is>
      </c>
      <c r="D240" s="12" t="inlineStr">
        <is>
          <t>This nugget has learning material and questions covering the topic of the Volume of Cubes and Cuboids.</t>
        </is>
      </c>
      <c r="E240" s="12" t="inlineStr">
        <is>
          <t>620abbcb-221f-4760-9d90-1df267223a20</t>
        </is>
      </c>
    </row>
    <row r="241" ht="45" customHeight="1">
      <c r="A241" s="12" t="inlineStr">
        <is>
          <t>4.2 Surface area and volume of 3D objects</t>
        </is>
      </c>
      <c r="B241" s="12" t="inlineStr">
        <is>
          <t>4.2 Surface area and volume of 3D objects</t>
        </is>
      </c>
      <c r="C241" s="13" t="inlineStr">
        <is>
          <t>Volume of Cubes and Cuboids with Missing Side(s) [MF34.03]</t>
        </is>
      </c>
      <c r="D241" s="12" t="inlineStr">
        <is>
          <t>This nugget has learning material and questions covering the topic of the Volume of Cubes and Cuboids with Missing Side(s).</t>
        </is>
      </c>
      <c r="E241" s="12" t="inlineStr">
        <is>
          <t>76261676-fbcb-40e9-846c-a7161d7cdd4c</t>
        </is>
      </c>
    </row>
    <row r="242" ht="45" customHeight="1">
      <c r="A242" s="12" t="inlineStr">
        <is>
          <t>4.2 Surface area and volume of 3D objects</t>
        </is>
      </c>
      <c r="B242" s="12" t="inlineStr">
        <is>
          <t>4.2 Surface area and volume of 3D objects</t>
        </is>
      </c>
      <c r="C242" s="13" t="inlineStr">
        <is>
          <t>Surface Area of Cuboids [MF35.01]</t>
        </is>
      </c>
      <c r="D242" s="12" t="inlineStr">
        <is>
          <t>This nugget has learning material and questions covering the topic of the Surface Area of Cuboids.</t>
        </is>
      </c>
      <c r="E242" s="12" t="inlineStr">
        <is>
          <t>a59e44c2-9829-48bc-98d9-32b9ff49968e</t>
        </is>
      </c>
    </row>
    <row r="243" ht="45" customHeight="1">
      <c r="A243" s="12" t="inlineStr">
        <is>
          <t>4.2 Surface area and volume of 3D objects</t>
        </is>
      </c>
      <c r="B243" s="12" t="inlineStr">
        <is>
          <t>4.2 Surface area and volume of 3D objects</t>
        </is>
      </c>
      <c r="C243" s="13" t="inlineStr">
        <is>
          <t>Converting Metric Capacity [MF36.10]</t>
        </is>
      </c>
      <c r="D243" s="12" t="inlineStr">
        <is>
          <t>This nugget has learning material and questions covering the topic of Converting Metric Capacity.</t>
        </is>
      </c>
      <c r="E243" s="12" t="inlineStr">
        <is>
          <t>86ee886d-4b5d-4e6d-ac6d-4b22bf0624ae</t>
        </is>
      </c>
    </row>
    <row r="244" ht="45" customHeight="1">
      <c r="A244" s="12" t="inlineStr">
        <is>
          <t>4.2 Surface area and volume of 3D objects</t>
        </is>
      </c>
      <c r="B244" s="12" t="inlineStr">
        <is>
          <t>4.2 Surface area and volume of 3D objects</t>
        </is>
      </c>
      <c r="C244" s="13" t="inlineStr">
        <is>
          <t>Converting Metric Volume 1 [MF36.11]</t>
        </is>
      </c>
      <c r="D244" s="12" t="inlineStr">
        <is>
          <t>This nugget has learning material and questions covering the topic of Converting Metric Volume (One-Step).</t>
        </is>
      </c>
      <c r="E244" s="12" t="inlineStr">
        <is>
          <t>85f931a3-c4ed-4fcb-a8b2-980840b35428</t>
        </is>
      </c>
    </row>
    <row r="245" ht="45" customHeight="1">
      <c r="A245" s="12" t="inlineStr">
        <is>
          <t>4.2 Surface area and volume of 3D objects</t>
        </is>
      </c>
      <c r="B245" s="12" t="inlineStr">
        <is>
          <t>4.2 Surface area and volume of 3D objects</t>
        </is>
      </c>
      <c r="C245" s="13" t="inlineStr">
        <is>
          <t>Converting Metric Volume 2 [MF36.12]</t>
        </is>
      </c>
      <c r="D245" s="12" t="inlineStr">
        <is>
          <t>This nugget has learning material and questions covering the topic of Converting Metric Volume: Worded Questions.</t>
        </is>
      </c>
      <c r="E245" s="12" t="inlineStr">
        <is>
          <t>37c888dd-dad7-4c0e-8327-fd1282525790</t>
        </is>
      </c>
    </row>
    <row r="246" ht="45" customHeight="1">
      <c r="A246" s="12" t="inlineStr">
        <is>
          <t>4.2 Surface area and volume of 3D objects</t>
        </is>
      </c>
      <c r="B246" s="12" t="inlineStr">
        <is>
          <t>4.2 Surface area and volume of 3D objects</t>
        </is>
      </c>
      <c r="C246" s="13" t="inlineStr">
        <is>
          <t>Converting Volume [MF36.15]</t>
        </is>
      </c>
      <c r="D246" s="12" t="inlineStr">
        <is>
          <t>This nugget has learning material and questions covering the topic of Converting Volume 1.</t>
        </is>
      </c>
      <c r="E246" s="12" t="inlineStr">
        <is>
          <t>9db670c6-de34-4c5c-a60d-0eeb5902a702</t>
        </is>
      </c>
    </row>
    <row r="247" ht="45" customHeight="1">
      <c r="A247" s="12" t="inlineStr">
        <is>
          <t>5.1 Collect, organize and summarize data</t>
        </is>
      </c>
      <c r="B247" s="12" t="inlineStr">
        <is>
          <t>5.1 Collect, organize and summarize data</t>
        </is>
      </c>
      <c r="C247" s="13" t="inlineStr">
        <is>
          <t>Hypotheses, Primary Data and Secondary Data [MF48.01]</t>
        </is>
      </c>
      <c r="D247" s="12" t="inlineStr">
        <is>
          <t>This nugget has learning material and questions covering the topic of Primary and Secondary Data.</t>
        </is>
      </c>
      <c r="E247" s="12" t="inlineStr">
        <is>
          <t>f6ede61c-d392-4984-933a-9790620aaaa5</t>
        </is>
      </c>
    </row>
    <row r="248" ht="45" customHeight="1">
      <c r="A248" s="12" t="inlineStr">
        <is>
          <t>5.1 Collect, organize and summarize data</t>
        </is>
      </c>
      <c r="B248" s="12" t="inlineStr">
        <is>
          <t>5.1 Collect, organize and summarize data</t>
        </is>
      </c>
      <c r="C248" s="13" t="inlineStr">
        <is>
          <t>Discrete and Continuous Data [MF48.02]</t>
        </is>
      </c>
      <c r="D248" s="12" t="inlineStr">
        <is>
          <t>This nugget has learning material and questions covering the topic of Discrete and Continuous Data.</t>
        </is>
      </c>
      <c r="E248" s="12" t="inlineStr">
        <is>
          <t>e1de590b-460b-419f-9238-2242017e74b4</t>
        </is>
      </c>
    </row>
    <row r="249" ht="45" customHeight="1">
      <c r="A249" s="12" t="inlineStr">
        <is>
          <t>5.1 Collect, organize and summarize data</t>
        </is>
      </c>
      <c r="B249" s="12" t="inlineStr">
        <is>
          <t>5.1 Collect, organize and summarize data</t>
        </is>
      </c>
      <c r="C249" s="13" t="inlineStr">
        <is>
          <t>Qualitative and Quantitative Data [MS1.07]</t>
        </is>
      </c>
      <c r="D249" s="12" t="inlineStr">
        <is>
          <t>This nugget contains information on the definitions of qualitative and quantitative data, with examples.</t>
        </is>
      </c>
      <c r="E249" s="12" t="inlineStr">
        <is>
          <t>1a0dd932-55bb-41e7-a50f-590de89dfecd</t>
        </is>
      </c>
    </row>
    <row r="250" ht="45" customHeight="1">
      <c r="A250" s="12" t="inlineStr">
        <is>
          <t>5.1 Collect, organize and summarize data</t>
        </is>
      </c>
      <c r="B250" s="12" t="inlineStr">
        <is>
          <t>5.1 Collect, organize and summarize data</t>
        </is>
      </c>
      <c r="C250" s="13" t="inlineStr">
        <is>
          <t>Tally Chart [MF48.03]</t>
        </is>
      </c>
      <c r="D250" s="12" t="inlineStr">
        <is>
          <t>This nugget has learning material and questions covering the topic of Tally Chart.</t>
        </is>
      </c>
      <c r="E250" s="12" t="inlineStr">
        <is>
          <t>3d56370e-de4e-42fe-b6ac-d8e3e8492612</t>
        </is>
      </c>
    </row>
    <row r="251" ht="45" customHeight="1">
      <c r="A251" s="12" t="inlineStr">
        <is>
          <t>5.1 Collect, organize and summarize data</t>
        </is>
      </c>
      <c r="B251" s="12" t="inlineStr">
        <is>
          <t>5.1 Collect, organize and summarize data</t>
        </is>
      </c>
      <c r="C251" s="13" t="inlineStr">
        <is>
          <t>Questionnaires [MF48.04]</t>
        </is>
      </c>
      <c r="D251" s="12" t="inlineStr">
        <is>
          <t>This nugget has learning material and questions covering the topic of Questionnaires: Creating.</t>
        </is>
      </c>
      <c r="E251" s="12" t="inlineStr">
        <is>
          <t>f255a183-553d-46e3-846b-64407ddd30e3</t>
        </is>
      </c>
    </row>
    <row r="252" ht="45" customHeight="1">
      <c r="A252" s="12" t="inlineStr">
        <is>
          <t>5.1 Collect, organize and summarize data</t>
        </is>
      </c>
      <c r="B252" s="12" t="inlineStr">
        <is>
          <t>5.1 Collect, organize and summarize data</t>
        </is>
      </c>
      <c r="C252" s="13" t="inlineStr">
        <is>
          <t>Types of Random Sampling [MF48.05]</t>
        </is>
      </c>
      <c r="D252" s="12" t="inlineStr">
        <is>
          <t>This nugget has learning material and questions covering the topic of Types of Random Sampling .</t>
        </is>
      </c>
      <c r="E252" s="12" t="inlineStr">
        <is>
          <t>e7209077-2784-4594-86c9-84dc03d942ef</t>
        </is>
      </c>
    </row>
    <row r="253" ht="45" customHeight="1">
      <c r="A253" s="12" t="inlineStr">
        <is>
          <t>5.1 Collect, organize and summarize data</t>
        </is>
      </c>
      <c r="B253" s="12" t="inlineStr">
        <is>
          <t>5.1 Collect, organize and summarize data</t>
        </is>
      </c>
      <c r="C253" s="13" t="inlineStr">
        <is>
          <t>Fair Samples [MF48.06]</t>
        </is>
      </c>
      <c r="D253" s="12" t="inlineStr">
        <is>
          <t>This nugget has learning material and questions covering the topic of Fair Samples.</t>
        </is>
      </c>
      <c r="E253" s="12" t="inlineStr">
        <is>
          <t>8630f496-506f-4120-89fe-460f3dffa4d3</t>
        </is>
      </c>
    </row>
    <row r="254" ht="45" customHeight="1">
      <c r="A254" s="12" t="inlineStr">
        <is>
          <t>5.1 Collect, organize and summarize data</t>
        </is>
      </c>
      <c r="B254" s="12" t="inlineStr">
        <is>
          <t>5.1 Collect, organize and summarize data</t>
        </is>
      </c>
      <c r="C254" s="13" t="inlineStr">
        <is>
          <t>Representative Samples [MF48.09]</t>
        </is>
      </c>
      <c r="D254" s="12" t="inlineStr">
        <is>
          <t xml:space="preserve">This nugget covers the topic of representative samples and how they can be used to make generalisations for a population. </t>
        </is>
      </c>
      <c r="E254" s="12" t="inlineStr">
        <is>
          <t>b2c79546-2a39-4264-b8e3-d48de8d2dc6a</t>
        </is>
      </c>
    </row>
    <row r="255" ht="45" customHeight="1">
      <c r="A255" s="12" t="inlineStr">
        <is>
          <t>5.1 Collect, organize and summarize data</t>
        </is>
      </c>
      <c r="B255" s="12" t="inlineStr">
        <is>
          <t>5.1 Collect, organize and summarize data</t>
        </is>
      </c>
      <c r="C255" s="13" t="inlineStr">
        <is>
          <t>Grouped Tally Charts: Discrete and Continuous [MF48.07]</t>
        </is>
      </c>
      <c r="D255" s="12" t="inlineStr">
        <is>
          <t>This nugget has learning material and questions covering the topic of Grouped Tally Charts: Discrete and Continuous .</t>
        </is>
      </c>
      <c r="E255" s="12" t="inlineStr">
        <is>
          <t>c3a5054f-a7d4-4477-b140-bebf8f1062d6</t>
        </is>
      </c>
    </row>
    <row r="256" ht="45" customHeight="1">
      <c r="A256" s="12" t="inlineStr">
        <is>
          <t>5.1 Collect, organize and summarize data</t>
        </is>
      </c>
      <c r="B256" s="12" t="inlineStr">
        <is>
          <t>5.1 Collect, organize and summarize data</t>
        </is>
      </c>
      <c r="C256" s="13" t="inlineStr">
        <is>
          <t>Grouping Data (Equal Class Widths) [MF48.10]</t>
        </is>
      </c>
      <c r="D256" s="12" t="inlineStr">
        <is>
          <t xml:space="preserve">This nugget contains information on choosing appropriate size class widths, and the use of inequality symbols for continuous data. </t>
        </is>
      </c>
      <c r="E256" s="12" t="inlineStr">
        <is>
          <t>5fec2e18-8447-4dff-bc05-d79ea9689bb3</t>
        </is>
      </c>
    </row>
    <row r="257" ht="45" customHeight="1">
      <c r="A257" s="12" t="inlineStr">
        <is>
          <t>5.1 Collect, organize and summarize data</t>
        </is>
      </c>
      <c r="B257" s="12" t="inlineStr">
        <is>
          <t>5.1 Collect, organize and summarize data</t>
        </is>
      </c>
      <c r="C257" s="13" t="inlineStr">
        <is>
          <t>Mode [MF49.01]</t>
        </is>
      </c>
      <c r="D257" s="12" t="inlineStr">
        <is>
          <t>This nugget has learning material and questions covering the topic of Mode.</t>
        </is>
      </c>
      <c r="E257" s="12" t="inlineStr">
        <is>
          <t>31eaa5b8-8126-439a-86de-aff05e1d515f</t>
        </is>
      </c>
    </row>
    <row r="258" ht="45" customHeight="1">
      <c r="A258" s="12" t="inlineStr">
        <is>
          <t>5.1 Collect, organize and summarize data</t>
        </is>
      </c>
      <c r="B258" s="12" t="inlineStr">
        <is>
          <t>5.1 Collect, organize and summarize data</t>
        </is>
      </c>
      <c r="C258" s="13" t="inlineStr">
        <is>
          <t>Median [MF49.02]</t>
        </is>
      </c>
      <c r="D258"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58" s="12" t="inlineStr">
        <is>
          <t>d2d30438-773a-4e5c-ba44-d6ec4d36a624</t>
        </is>
      </c>
    </row>
    <row r="259" ht="45" customHeight="1">
      <c r="A259" s="12" t="inlineStr">
        <is>
          <t>5.1 Collect, organize and summarize data</t>
        </is>
      </c>
      <c r="B259" s="12" t="inlineStr">
        <is>
          <t>5.1 Collect, organize and summarize data</t>
        </is>
      </c>
      <c r="C259" s="13" t="inlineStr">
        <is>
          <t>Mean 1: Positive Integers [MF49.03]</t>
        </is>
      </c>
      <c r="D259" s="12" t="inlineStr">
        <is>
          <t>This nugget has learning material and questions covering the topic of Mean 1.</t>
        </is>
      </c>
      <c r="E259" s="12" t="inlineStr">
        <is>
          <t>407bfa05-f281-4ede-ba95-edecac8d9825</t>
        </is>
      </c>
    </row>
    <row r="260" ht="45" customHeight="1">
      <c r="A260" s="12" t="inlineStr">
        <is>
          <t>5.1 Collect, organize and summarize data</t>
        </is>
      </c>
      <c r="B260" s="12" t="inlineStr">
        <is>
          <t>5.1 Collect, organize and summarize data</t>
        </is>
      </c>
      <c r="C260" s="13" t="inlineStr">
        <is>
          <t>Range 1: Positive Integers [MF49.07]</t>
        </is>
      </c>
      <c r="D260" s="12" t="inlineStr">
        <is>
          <t>This nugget has learning material and questions covering the topic of Range 1.</t>
        </is>
      </c>
      <c r="E260" s="12" t="inlineStr">
        <is>
          <t>c06ff0a7-34d3-4d8e-8534-c0761c520acc</t>
        </is>
      </c>
    </row>
    <row r="261" ht="45" customHeight="1">
      <c r="A261" s="12" t="inlineStr">
        <is>
          <t>5.1 Collect, organize and summarize data</t>
        </is>
      </c>
      <c r="B261" s="12" t="inlineStr">
        <is>
          <t>5.1 Collect, organize and summarize data</t>
        </is>
      </c>
      <c r="C261" s="13" t="inlineStr">
        <is>
          <t>Creating Stem and Leaf Diagrams [MF50.07]</t>
        </is>
      </c>
      <c r="D261" s="12" t="inlineStr">
        <is>
          <t>This nugget has learning material and questions covering the topic of Creating Stem and Leaf Diagrams.</t>
        </is>
      </c>
      <c r="E261" s="12" t="inlineStr">
        <is>
          <t>4a3ea7d2-dc4b-4b95-ad16-b7e617f4ff81</t>
        </is>
      </c>
    </row>
    <row r="262" ht="45" customHeight="1">
      <c r="A262" s="12" t="inlineStr">
        <is>
          <t>5.1 Collect, organize and summarize data</t>
        </is>
      </c>
      <c r="B262" s="12" t="inlineStr">
        <is>
          <t>5.1 Collect, organize and summarize data</t>
        </is>
      </c>
      <c r="C262" s="13" t="inlineStr">
        <is>
          <t>Interpreting Stem and Leaf Diagrams [MF50.08]</t>
        </is>
      </c>
      <c r="D262" s="12" t="inlineStr">
        <is>
          <t>This nugget has learning material and questions covering the topic of Interpreting Stem and Leaf Diagrams.</t>
        </is>
      </c>
      <c r="E262" s="12" t="inlineStr">
        <is>
          <t>9163e075-fcbc-4f9a-ada2-a7d9f28e45a5</t>
        </is>
      </c>
    </row>
    <row r="263" ht="45" customHeight="1">
      <c r="A263" s="12" t="inlineStr">
        <is>
          <t>5.2 Represent data</t>
        </is>
      </c>
      <c r="B263" s="12" t="inlineStr">
        <is>
          <t>5.2 Represent data</t>
        </is>
      </c>
      <c r="C263" s="13" t="inlineStr">
        <is>
          <t>Bar Charts [MF50.04]</t>
        </is>
      </c>
      <c r="D263" s="12" t="inlineStr">
        <is>
          <t>This nugget has learning material and questions covering the topic of Bar Charts.</t>
        </is>
      </c>
      <c r="E263" s="12" t="inlineStr">
        <is>
          <t>b6c397fc-5a9f-4025-bf48-63a780bce147</t>
        </is>
      </c>
    </row>
    <row r="264" ht="45" customHeight="1">
      <c r="A264" s="12" t="inlineStr">
        <is>
          <t>5.2 Represent data</t>
        </is>
      </c>
      <c r="B264" s="12" t="inlineStr">
        <is>
          <t>5.2 Represent data</t>
        </is>
      </c>
      <c r="C264" s="13" t="inlineStr">
        <is>
          <t>Multiple and Composite Bar Charts [MF50.05]</t>
        </is>
      </c>
      <c r="D264" s="12" t="inlineStr">
        <is>
          <t>This nugget has learning material and questions covering the topic of Multiple and Composite Bar Charts.</t>
        </is>
      </c>
      <c r="E264" s="12" t="inlineStr">
        <is>
          <t>65696649-a9bd-49df-a175-324ae53918a4</t>
        </is>
      </c>
    </row>
    <row r="265" ht="45" customHeight="1">
      <c r="A265" s="12" t="inlineStr">
        <is>
          <t>5.2 Represent data</t>
        </is>
      </c>
      <c r="B265" s="12" t="inlineStr">
        <is>
          <t>5.2 Represent data</t>
        </is>
      </c>
      <c r="C265" s="13" t="inlineStr">
        <is>
          <t>Vertical Line Graphs [MF50.06]</t>
        </is>
      </c>
      <c r="D265" s="12" t="inlineStr">
        <is>
          <t>This nugget has learning material and questions covering the topic of Vertical Line Graphs.</t>
        </is>
      </c>
      <c r="E265" s="12" t="inlineStr">
        <is>
          <t>14417ce4-7ddb-4dde-99b1-2ec73a2b6909</t>
        </is>
      </c>
    </row>
    <row r="266" ht="45" customHeight="1">
      <c r="A266" s="12" t="inlineStr">
        <is>
          <t>5.2 Represent data</t>
        </is>
      </c>
      <c r="B266" s="12" t="inlineStr">
        <is>
          <t>5.2 Represent data</t>
        </is>
      </c>
      <c r="C266" s="13" t="inlineStr">
        <is>
          <t>Creating Pie Charts (No Calculator) [MF50.09]</t>
        </is>
      </c>
      <c r="D266" s="12" t="inlineStr">
        <is>
          <t>This nugget has learning material and questions covering the topic of Creating Pie Charts (No Calculator).</t>
        </is>
      </c>
      <c r="E266" s="12" t="inlineStr">
        <is>
          <t>24d58ba1-7038-4ea6-ad08-afb6dfa7d816</t>
        </is>
      </c>
    </row>
    <row r="267" ht="45" customHeight="1">
      <c r="A267" s="12" t="inlineStr">
        <is>
          <t>5.2 Represent data</t>
        </is>
      </c>
      <c r="B267" s="12" t="inlineStr">
        <is>
          <t>5.2 Represent data</t>
        </is>
      </c>
      <c r="C267" s="13" t="inlineStr">
        <is>
          <t>Creating Pie Charts (Calculator) [MF50.10]</t>
        </is>
      </c>
      <c r="D267" s="12" t="inlineStr">
        <is>
          <t>This nugget has learning material and questions covering the topic of Creating Pie Charts (Calculator).</t>
        </is>
      </c>
      <c r="E267" s="12" t="inlineStr">
        <is>
          <t>b216caf5-1d95-4a20-89ed-a28ea223ecb8</t>
        </is>
      </c>
    </row>
    <row r="268" ht="45" customHeight="1">
      <c r="A268" s="12" t="inlineStr">
        <is>
          <t>5.2 Represent data</t>
        </is>
      </c>
      <c r="B268" s="12" t="inlineStr">
        <is>
          <t>5.2 Represent data</t>
        </is>
      </c>
      <c r="C268" s="13" t="inlineStr">
        <is>
          <t>Frequency Diagrams (Histograms) [MS1.10]</t>
        </is>
      </c>
      <c r="D268" s="12" t="inlineStr">
        <is>
          <t xml:space="preserve">This nugget contains learning material and questions on histograms in a geography context, including reading off the diagram and doing calculations. It does not include frequency density. </t>
        </is>
      </c>
      <c r="E268" s="12" t="inlineStr">
        <is>
          <t>9b18c212-b7ab-4b6d-a187-40ae85f5538f</t>
        </is>
      </c>
    </row>
    <row r="269" ht="45" customHeight="1">
      <c r="A269" s="12" t="inlineStr">
        <is>
          <t>5.3 Interpret, analyse, and report data</t>
        </is>
      </c>
      <c r="B269" s="12" t="inlineStr">
        <is>
          <t>5.3 Interpret, analyse, and report data</t>
        </is>
      </c>
      <c r="C269" s="13" t="inlineStr">
        <is>
          <t>Applying Averages and the Range 1: Raw Data [MF49.09]</t>
        </is>
      </c>
      <c r="D269" s="12" t="inlineStr">
        <is>
          <t>This nugget has learning material and questions covering the topic of Applying Averages and the Range 1.</t>
        </is>
      </c>
      <c r="E269" s="12" t="inlineStr">
        <is>
          <t>39c86c54-c616-4dfe-b466-53273c00888e</t>
        </is>
      </c>
    </row>
    <row r="270" ht="45" customHeight="1">
      <c r="A270" s="12" t="inlineStr">
        <is>
          <t>5.3 Interpret, analyse, and report data</t>
        </is>
      </c>
      <c r="B270" s="12" t="inlineStr">
        <is>
          <t>5.3 Interpret, analyse, and report data</t>
        </is>
      </c>
      <c r="C270" s="13" t="inlineStr">
        <is>
          <t>Using Averages and Range [MF49.20]</t>
        </is>
      </c>
      <c r="D270" s="12" t="inlineStr">
        <is>
          <t>This nugget has learning material and questions covering the topic of Averages and Range: Understanding.</t>
        </is>
      </c>
      <c r="E270" s="12" t="inlineStr">
        <is>
          <t>91df0222-2e81-4f0b-80bc-d9e098d54693</t>
        </is>
      </c>
    </row>
    <row r="271" ht="45" customHeight="1">
      <c r="A271" s="12" t="inlineStr">
        <is>
          <t>5.3 Interpret, analyse, and report data</t>
        </is>
      </c>
      <c r="B271" s="12" t="inlineStr">
        <is>
          <t>5.3 Interpret, analyse, and report data</t>
        </is>
      </c>
      <c r="C271" s="13" t="inlineStr">
        <is>
          <t>Interpreting Pie Charts [MF50.11]</t>
        </is>
      </c>
      <c r="D271" s="12" t="inlineStr">
        <is>
          <t>This nugget has learning material and questions covering the topic of Interpreting Pie Charts.</t>
        </is>
      </c>
      <c r="E271" s="12" t="inlineStr">
        <is>
          <t>a5eb6701-0424-4f33-a243-37c62ea28c58</t>
        </is>
      </c>
    </row>
    <row r="272" ht="45" customHeight="1">
      <c r="A272" s="12" t="inlineStr">
        <is>
          <t>5.4 Probability</t>
        </is>
      </c>
      <c r="B272" s="12" t="inlineStr">
        <is>
          <t>5.4 Probability</t>
        </is>
      </c>
      <c r="C272" s="13" t="inlineStr">
        <is>
          <t>Probability Scale in Words [MF46.01]</t>
        </is>
      </c>
      <c r="D272" s="12" t="inlineStr">
        <is>
          <t>This nugget has learning material and questions covering the topic of Probability Scale in Words.</t>
        </is>
      </c>
      <c r="E272" s="12" t="inlineStr">
        <is>
          <t>0e35af1f-b210-448c-9ae9-b3c365ebbe92</t>
        </is>
      </c>
    </row>
    <row r="273" ht="45" customHeight="1">
      <c r="A273" s="12" t="inlineStr">
        <is>
          <t>5.4 Probability</t>
        </is>
      </c>
      <c r="B273" s="12" t="inlineStr">
        <is>
          <t>5.4 Probability</t>
        </is>
      </c>
      <c r="C273" s="13" t="inlineStr">
        <is>
          <t>Probability Scale in Numbers [MF46.02]</t>
        </is>
      </c>
      <c r="D273" s="12" t="inlineStr">
        <is>
          <t>This nugget has learning material and questions covering the topic of Probability Scale in Numbers.</t>
        </is>
      </c>
      <c r="E273" s="12" t="inlineStr">
        <is>
          <t>0b3d3a0b-790a-4727-b0e3-d3880ab17393</t>
        </is>
      </c>
    </row>
    <row r="274" ht="45" customHeight="1">
      <c r="A274" s="12" t="inlineStr">
        <is>
          <t>5.4 Probability</t>
        </is>
      </c>
      <c r="B274" s="12" t="inlineStr">
        <is>
          <t>5.4 Probability</t>
        </is>
      </c>
      <c r="C274" s="13" t="inlineStr">
        <is>
          <t>Calculating Probability [MF46.03]</t>
        </is>
      </c>
      <c r="D274" s="12" t="inlineStr">
        <is>
          <t>This nugget has learning material and questions covering the topic of Calculating Probability.</t>
        </is>
      </c>
      <c r="E274" s="12" t="inlineStr">
        <is>
          <t>481c0879-9d89-4966-b79c-a70e8f602e5e</t>
        </is>
      </c>
    </row>
    <row r="275" ht="45" customHeight="1">
      <c r="A275" s="12" t="inlineStr">
        <is>
          <t>5.4 Probability</t>
        </is>
      </c>
      <c r="B275" s="12" t="inlineStr">
        <is>
          <t>5.4 Probability</t>
        </is>
      </c>
      <c r="C275" s="13" t="inlineStr">
        <is>
          <t>Listing Outcomes [MF46.06]</t>
        </is>
      </c>
      <c r="D275" s="12" t="inlineStr">
        <is>
          <t>This nugget has learning material and questions covering the topic of Listing Outcomes.</t>
        </is>
      </c>
      <c r="E275" s="12" t="inlineStr">
        <is>
          <t>b8d97ce9-060d-4036-b6ee-4fa4cb831d36</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18"/>
  <sheetViews>
    <sheetView showGridLines="0" workbookViewId="0">
      <selection activeCell="A1" sqref="A1"/>
    </sheetView>
  </sheetViews>
  <sheetFormatPr baseColWidth="8" defaultRowHeight="15"/>
  <cols>
    <col width="44"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ec51d22c-ea62-457a-b6d3-7beb5e514f25</t>
        </is>
      </c>
    </row>
    <row r="3">
      <c r="A3" s="2" t="inlineStr">
        <is>
          <t>Agricultural Science: Grade 10+ (SA)</t>
        </is>
      </c>
      <c r="D3" s="3" t="inlineStr">
        <is>
          <t>Last updated: 17 July 2026</t>
        </is>
      </c>
    </row>
    <row r="4">
      <c r="A4" s="4" t="inlineStr">
        <is>
          <t>7 Topics   ·   7 Subtopics   ·   211 Nuggets   ·   26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Agro-ecology</t>
        </is>
      </c>
      <c r="B8" s="12" t="inlineStr">
        <is>
          <t>Agro-ecology</t>
        </is>
      </c>
      <c r="C8" s="13" t="inlineStr">
        <is>
          <t>Diagnostic: Introduction to Ecosystems [AS27.01]</t>
        </is>
      </c>
      <c r="D8" s="12" t="inlineStr">
        <is>
          <t>Diagnostic for the introduction to ecosystems topic.</t>
        </is>
      </c>
      <c r="E8" s="12" t="inlineStr">
        <is>
          <t>2b4b3c82-f044-4f6f-94fb-efd940a68d6c</t>
        </is>
      </c>
    </row>
    <row r="9" ht="45" customHeight="1">
      <c r="A9" s="12" t="inlineStr">
        <is>
          <t>Agro-ecology</t>
        </is>
      </c>
      <c r="B9" s="12" t="inlineStr">
        <is>
          <t>Agro-ecology</t>
        </is>
      </c>
      <c r="C9" s="13" t="inlineStr">
        <is>
          <t>Diagnostic: Cycling in Ecosystems [AS27.02]</t>
        </is>
      </c>
      <c r="D9" s="12" t="inlineStr">
        <is>
          <t>Diagnostic for the cycling in ecosystems topic.</t>
        </is>
      </c>
      <c r="E9" s="12" t="inlineStr">
        <is>
          <t>27adb329-9c0c-4b42-96db-4e598ea5455e</t>
        </is>
      </c>
    </row>
    <row r="10" ht="45" customHeight="1">
      <c r="A10" s="12" t="inlineStr">
        <is>
          <t>Agro-ecology</t>
        </is>
      </c>
      <c r="B10" s="12" t="inlineStr">
        <is>
          <t>Agro-ecology</t>
        </is>
      </c>
      <c r="C10" s="13" t="inlineStr">
        <is>
          <t>Diagnostic: Interactions in Ecosystems &amp; Ecological Farming [AS27.03]</t>
        </is>
      </c>
      <c r="D10" s="12" t="inlineStr">
        <is>
          <t>Diagnostic for the interactions in ecosystems &amp;
ecological farming topic.</t>
        </is>
      </c>
      <c r="E10" s="12" t="inlineStr">
        <is>
          <t>6679f716-b4fe-443f-89cc-dcb6867437b3</t>
        </is>
      </c>
    </row>
    <row r="11" ht="45" customHeight="1">
      <c r="A11" s="12" t="inlineStr">
        <is>
          <t>Agro-ecology</t>
        </is>
      </c>
      <c r="B11" s="12" t="inlineStr">
        <is>
          <t>Agro-ecology</t>
        </is>
      </c>
      <c r="C11" s="13" t="inlineStr">
        <is>
          <t>Diagnostic: Climate Change or Effects of Weather Phenomena [AS27.04]</t>
        </is>
      </c>
      <c r="D11" s="12" t="inlineStr">
        <is>
          <t>Diagnostic for the climate change or effects of weather
phenomena topic.</t>
        </is>
      </c>
      <c r="E11" s="12" t="inlineStr">
        <is>
          <t>0fac6cb9-b1c1-490e-9b0b-ac624456baa2</t>
        </is>
      </c>
    </row>
    <row r="12" ht="45" customHeight="1">
      <c r="A12" s="12" t="inlineStr">
        <is>
          <t>Agro-ecology</t>
        </is>
      </c>
      <c r="B12" s="12" t="inlineStr">
        <is>
          <t>Agro-ecology</t>
        </is>
      </c>
      <c r="C12" s="13" t="inlineStr">
        <is>
          <t>Types of Ecosystem [BI7.001]</t>
        </is>
      </c>
      <c r="D12" s="12" t="inlineStr">
        <is>
          <t>Describe a variety of different ecosystems. Define organism, habitat, population, community and ecosystem.</t>
        </is>
      </c>
      <c r="E12" s="12" t="inlineStr">
        <is>
          <t>92a54664-3755-4c24-90fe-9b3dfab951c8</t>
        </is>
      </c>
    </row>
    <row r="13" ht="45" customHeight="1">
      <c r="A13" s="12" t="inlineStr">
        <is>
          <t>Agro-ecology</t>
        </is>
      </c>
      <c r="B13" s="12" t="inlineStr">
        <is>
          <t>Agro-ecology</t>
        </is>
      </c>
      <c r="C13" s="13" t="inlineStr">
        <is>
          <t>Roles in Ecosystems [BI7.002]</t>
        </is>
      </c>
      <c r="D13" s="12" t="inlineStr">
        <is>
          <t xml:space="preserve">Define the different roles of organisms in an ecosystem. </t>
        </is>
      </c>
      <c r="E13" s="12" t="inlineStr">
        <is>
          <t>9b4c8247-897e-401c-9a83-19f728f8f13a</t>
        </is>
      </c>
    </row>
    <row r="14" ht="45" customHeight="1">
      <c r="A14" s="12" t="inlineStr">
        <is>
          <t>Agro-ecology</t>
        </is>
      </c>
      <c r="B14" s="12" t="inlineStr">
        <is>
          <t>Agro-ecology</t>
        </is>
      </c>
      <c r="C14" s="13" t="inlineStr">
        <is>
          <t>Biotic Factors [BI7.003]</t>
        </is>
      </c>
      <c r="D14" s="12" t="inlineStr">
        <is>
          <t>Define a biotic factor. Identify biotic factors. Describe the impact of changing biotic factors.</t>
        </is>
      </c>
      <c r="E14" s="12" t="inlineStr">
        <is>
          <t>57e39cd5-5f3a-4774-a132-c547098f1fc8</t>
        </is>
      </c>
    </row>
    <row r="15" ht="45" customHeight="1">
      <c r="A15" s="12" t="inlineStr">
        <is>
          <t>Agro-ecology</t>
        </is>
      </c>
      <c r="B15" s="12" t="inlineStr">
        <is>
          <t>Agro-ecology</t>
        </is>
      </c>
      <c r="C15" s="13" t="inlineStr">
        <is>
          <t>Biotic Factors: Describing Data [BI7.004]</t>
        </is>
      </c>
      <c r="D15" s="12" t="inlineStr">
        <is>
          <t>Describe patterns in data represented in tables and graphs.</t>
        </is>
      </c>
      <c r="E15" s="12" t="inlineStr">
        <is>
          <t>3ed0798c-a991-4ac5-a37d-ae1d4405c2fd</t>
        </is>
      </c>
    </row>
    <row r="16" ht="45" customHeight="1">
      <c r="A16" s="12" t="inlineStr">
        <is>
          <t>Agro-ecology</t>
        </is>
      </c>
      <c r="B16" s="12" t="inlineStr">
        <is>
          <t>Agro-ecology</t>
        </is>
      </c>
      <c r="C16" s="13" t="inlineStr">
        <is>
          <t>Biotic Factors: Interpreting Data [BI7.005]</t>
        </is>
      </c>
      <c r="D16" s="12" t="inlineStr">
        <is>
          <t>Explain patterns in data in the context of biotic factors.</t>
        </is>
      </c>
      <c r="E16" s="12" t="inlineStr">
        <is>
          <t>e486a079-b874-4347-9d11-dd79f49f5918</t>
        </is>
      </c>
    </row>
    <row r="17" ht="45" customHeight="1">
      <c r="A17" s="12" t="inlineStr">
        <is>
          <t>Agro-ecology</t>
        </is>
      </c>
      <c r="B17" s="12" t="inlineStr">
        <is>
          <t>Agro-ecology</t>
        </is>
      </c>
      <c r="C17" s="13" t="inlineStr">
        <is>
          <t>Abiotic Factors [BI7.006]</t>
        </is>
      </c>
      <c r="D17" s="12" t="inlineStr">
        <is>
          <t>Define an abiotic factor. Identify abiotic factors. Describe the impact of changing abiotic factors.</t>
        </is>
      </c>
      <c r="E17" s="12" t="inlineStr">
        <is>
          <t>5773ddc5-7f75-44f9-85d7-af6eff00b15c</t>
        </is>
      </c>
    </row>
    <row r="18" ht="45" customHeight="1">
      <c r="A18" s="12" t="inlineStr">
        <is>
          <t>Agro-ecology</t>
        </is>
      </c>
      <c r="B18" s="12" t="inlineStr">
        <is>
          <t>Agro-ecology</t>
        </is>
      </c>
      <c r="C18" s="13" t="inlineStr">
        <is>
          <t>Abiotic Factors: Describing Data [BI7.007]</t>
        </is>
      </c>
      <c r="D18" s="12" t="inlineStr">
        <is>
          <t>Describe the patterns shown by data in tables and different types of graphs.</t>
        </is>
      </c>
      <c r="E18" s="12" t="inlineStr">
        <is>
          <t>4d43c367-f4e0-4f81-af6d-ccf71a6bddc5</t>
        </is>
      </c>
    </row>
    <row r="19" ht="45" customHeight="1">
      <c r="A19" s="12" t="inlineStr">
        <is>
          <t>Agro-ecology</t>
        </is>
      </c>
      <c r="B19" s="12" t="inlineStr">
        <is>
          <t>Agro-ecology</t>
        </is>
      </c>
      <c r="C19" s="13" t="inlineStr">
        <is>
          <t>Abiotic Factors: Interpreting Data [BI7.008]</t>
        </is>
      </c>
      <c r="D19" s="12" t="inlineStr">
        <is>
          <t>Explaining patterns in data using scientific knowledge and understanding.</t>
        </is>
      </c>
      <c r="E19" s="12" t="inlineStr">
        <is>
          <t>50d49d2f-86b5-44d5-885c-c74629f92ca4</t>
        </is>
      </c>
    </row>
    <row r="20" ht="45" customHeight="1">
      <c r="A20" s="12" t="inlineStr">
        <is>
          <t>Agro-ecology</t>
        </is>
      </c>
      <c r="B20" s="12" t="inlineStr">
        <is>
          <t>Agro-ecology</t>
        </is>
      </c>
      <c r="C20" s="13" t="inlineStr">
        <is>
          <t>Food Chains &amp; Food Webs [BI7.015]</t>
        </is>
      </c>
      <c r="D20" s="12" t="inlineStr">
        <is>
          <t>Describe feeding relationships in terms of transfer of energy. Use food chains to represent simple feeding relationships in an ecosystem.</t>
        </is>
      </c>
      <c r="E20" s="12" t="inlineStr">
        <is>
          <t>8d594ed8-e9de-4b3d-a72c-b8dbfde6fb65</t>
        </is>
      </c>
    </row>
    <row r="21" ht="45" customHeight="1">
      <c r="A21" s="12" t="inlineStr">
        <is>
          <t>Agro-ecology</t>
        </is>
      </c>
      <c r="B21" s="12" t="inlineStr">
        <is>
          <t>Agro-ecology</t>
        </is>
      </c>
      <c r="C21" s="13" t="inlineStr">
        <is>
          <t>Importance of the Producer [BI7.016]</t>
        </is>
      </c>
      <c r="D21" s="12" t="inlineStr">
        <is>
          <t>Explain the importance of producers in an ecosystem.</t>
        </is>
      </c>
      <c r="E21" s="12" t="inlineStr">
        <is>
          <t>2bc5d9fa-7ea9-4992-a991-0a967304e6ff</t>
        </is>
      </c>
    </row>
    <row r="22" ht="45" customHeight="1">
      <c r="A22" s="12" t="inlineStr">
        <is>
          <t>Agro-ecology</t>
        </is>
      </c>
      <c r="B22" s="12" t="inlineStr">
        <is>
          <t>Agro-ecology</t>
        </is>
      </c>
      <c r="C22" s="13" t="inlineStr">
        <is>
          <t>Predator/Prey Cycles: Describing Data [BI7.017]</t>
        </is>
      </c>
      <c r="D22" s="12" t="inlineStr">
        <is>
          <t>Describe the changes in populations based on the relationship between the predator and its prey.</t>
        </is>
      </c>
      <c r="E22" s="12" t="inlineStr">
        <is>
          <t>d0195280-600b-4239-8ff4-14efc9a3e314</t>
        </is>
      </c>
    </row>
    <row r="23" ht="45" customHeight="1">
      <c r="A23" s="12" t="inlineStr">
        <is>
          <t>Agro-ecology</t>
        </is>
      </c>
      <c r="B23" s="12" t="inlineStr">
        <is>
          <t>Agro-ecology</t>
        </is>
      </c>
      <c r="C23" s="13" t="inlineStr">
        <is>
          <t>Predator/Prey Cycles: Interpreting Data [BI7.018]</t>
        </is>
      </c>
      <c r="D23" s="12" t="inlineStr">
        <is>
          <t>Explain the changes in populations based on the relationship between the predator and its prey.</t>
        </is>
      </c>
      <c r="E23" s="12" t="inlineStr">
        <is>
          <t>0b9939a4-57d7-4f21-b430-eb367643374d</t>
        </is>
      </c>
    </row>
    <row r="24" ht="45" customHeight="1">
      <c r="A24" s="12" t="inlineStr">
        <is>
          <t>Agro-ecology</t>
        </is>
      </c>
      <c r="B24" s="12" t="inlineStr">
        <is>
          <t>Agro-ecology</t>
        </is>
      </c>
      <c r="C24" s="13" t="inlineStr">
        <is>
          <t>Cycling in Ecosystems [BI7.027]</t>
        </is>
      </c>
      <c r="D24" s="12" t="inlineStr">
        <is>
          <t>Explain the importance of cycling in ecosystems. State the three main cycles.</t>
        </is>
      </c>
      <c r="E24" s="12" t="inlineStr">
        <is>
          <t>2deb7bb7-abbe-4eac-9983-308d2dcb3cea</t>
        </is>
      </c>
    </row>
    <row r="25" ht="45" customHeight="1">
      <c r="A25" s="12" t="inlineStr">
        <is>
          <t>Agro-ecology</t>
        </is>
      </c>
      <c r="B25" s="12" t="inlineStr">
        <is>
          <t>Agro-ecology</t>
        </is>
      </c>
      <c r="C25" s="13" t="inlineStr">
        <is>
          <t>The Carbon Cycle [BI7.028]</t>
        </is>
      </c>
      <c r="D25" s="12" t="inlineStr">
        <is>
          <t>Describe the processes of the carbon cycle.</t>
        </is>
      </c>
      <c r="E25" s="12" t="inlineStr">
        <is>
          <t>51efb8eb-011e-4e98-8345-9962f54c5fce</t>
        </is>
      </c>
    </row>
    <row r="26" ht="45" customHeight="1">
      <c r="A26" s="12" t="inlineStr">
        <is>
          <t>Agro-ecology</t>
        </is>
      </c>
      <c r="B26" s="12" t="inlineStr">
        <is>
          <t>Agro-ecology</t>
        </is>
      </c>
      <c r="C26" s="13" t="inlineStr">
        <is>
          <t>The Water Cycle [BI7.029]</t>
        </is>
      </c>
      <c r="D26" s="12" t="inlineStr">
        <is>
          <t>Describe the processes of the water cycle.</t>
        </is>
      </c>
      <c r="E26" s="12" t="inlineStr">
        <is>
          <t>9a82744d-f69e-416f-87df-476d31e72027</t>
        </is>
      </c>
    </row>
    <row r="27" ht="45" customHeight="1">
      <c r="A27" s="12" t="inlineStr">
        <is>
          <t>Agro-ecology</t>
        </is>
      </c>
      <c r="B27" s="12" t="inlineStr">
        <is>
          <t>Agro-ecology</t>
        </is>
      </c>
      <c r="C27" s="13" t="inlineStr">
        <is>
          <t>The Decay Cycle [BI7.030]</t>
        </is>
      </c>
      <c r="D27" s="12" t="inlineStr">
        <is>
          <t>Describe the processes of the decay cycle.</t>
        </is>
      </c>
      <c r="E27" s="12" t="inlineStr">
        <is>
          <t>8e474488-a704-409e-87c3-ddf681fc7e74</t>
        </is>
      </c>
    </row>
    <row r="28" ht="45" customHeight="1">
      <c r="A28" s="12" t="inlineStr">
        <is>
          <t>Agro-ecology</t>
        </is>
      </c>
      <c r="B28" s="12" t="inlineStr">
        <is>
          <t>Agro-ecology</t>
        </is>
      </c>
      <c r="C28" s="13" t="inlineStr">
        <is>
          <t>Decomposition [BI7.031]</t>
        </is>
      </c>
      <c r="D28" s="12" t="inlineStr">
        <is>
          <t>Describe the importance of decomposition in the recycling of materials through the environment. Explain the factors that affect the rate of decomposition.</t>
        </is>
      </c>
      <c r="E28" s="12" t="inlineStr">
        <is>
          <t>cde05aca-d3f6-49c6-9594-68d286df5d27</t>
        </is>
      </c>
    </row>
    <row r="29" ht="45" customHeight="1">
      <c r="A29" s="12" t="inlineStr">
        <is>
          <t>Agro-ecology</t>
        </is>
      </c>
      <c r="B29" s="12" t="inlineStr">
        <is>
          <t>Agro-ecology</t>
        </is>
      </c>
      <c r="C29" s="13" t="inlineStr">
        <is>
          <t>Interdependence [BI7.009]</t>
        </is>
      </c>
      <c r="D29" s="12" t="inlineStr">
        <is>
          <t>Explain the importance of the relationships between organisms in an ecosystem.</t>
        </is>
      </c>
      <c r="E29" s="12" t="inlineStr">
        <is>
          <t>ebf5e8c3-9654-48ad-b680-c259a71a965b</t>
        </is>
      </c>
    </row>
    <row r="30" ht="45" customHeight="1">
      <c r="A30" s="12" t="inlineStr">
        <is>
          <t>Agro-ecology</t>
        </is>
      </c>
      <c r="B30" s="12" t="inlineStr">
        <is>
          <t>Agro-ecology</t>
        </is>
      </c>
      <c r="C30" s="13" t="inlineStr">
        <is>
          <t>Competition Between Plants [BI7.010]</t>
        </is>
      </c>
      <c r="D30" s="12" t="inlineStr">
        <is>
          <t>Describe the factors that plants compete for within an ecosystem.</t>
        </is>
      </c>
      <c r="E30" s="12" t="inlineStr">
        <is>
          <t>5c5c58ec-f767-440c-83f8-eeee6c83b79a</t>
        </is>
      </c>
    </row>
    <row r="31" ht="45" customHeight="1">
      <c r="A31" s="12" t="inlineStr">
        <is>
          <t>Agro-ecology</t>
        </is>
      </c>
      <c r="B31" s="12" t="inlineStr">
        <is>
          <t>Agro-ecology</t>
        </is>
      </c>
      <c r="C31" s="13" t="inlineStr">
        <is>
          <t>Competition Between Animals [BI7.011]</t>
        </is>
      </c>
      <c r="D31" s="12" t="inlineStr">
        <is>
          <t>Describe the factors that animals compete for within an ecosystem.</t>
        </is>
      </c>
      <c r="E31" s="12" t="inlineStr">
        <is>
          <t>bef1e567-c0be-428e-8020-74beb0d1771f</t>
        </is>
      </c>
    </row>
    <row r="32" ht="45" customHeight="1">
      <c r="A32" s="12" t="inlineStr">
        <is>
          <t>Agro-ecology</t>
        </is>
      </c>
      <c r="B32" s="12" t="inlineStr">
        <is>
          <t>Agro-ecology</t>
        </is>
      </c>
      <c r="C32" s="13" t="inlineStr">
        <is>
          <t>Adaptations of Plants [BI7.012]</t>
        </is>
      </c>
      <c r="D32" s="12" t="inlineStr">
        <is>
          <t>Describe the functional, structural and behavioural adaptations of plants and explain how they help them to survive in different ecosystems.</t>
        </is>
      </c>
      <c r="E32" s="12" t="inlineStr">
        <is>
          <t>57aa77af-9e16-44d8-885c-85a1c047b624</t>
        </is>
      </c>
    </row>
    <row r="33" ht="45" customHeight="1">
      <c r="A33" s="12" t="inlineStr">
        <is>
          <t>Agro-ecology</t>
        </is>
      </c>
      <c r="B33" s="12" t="inlineStr">
        <is>
          <t>Agro-ecology</t>
        </is>
      </c>
      <c r="C33" s="13" t="inlineStr">
        <is>
          <t>Adaptations of Animals [BI7.013]</t>
        </is>
      </c>
      <c r="D33" s="12" t="inlineStr">
        <is>
          <t>Describe the functional, structural and behavioural adaptations of animals and explain how they help them to survive in different ecosystems.</t>
        </is>
      </c>
      <c r="E33" s="12" t="inlineStr">
        <is>
          <t>2a41bf89-6f70-4425-9521-45a23355f15d</t>
        </is>
      </c>
    </row>
    <row r="34" ht="45" customHeight="1">
      <c r="A34" s="12" t="inlineStr">
        <is>
          <t>Agro-ecology</t>
        </is>
      </c>
      <c r="B34" s="12" t="inlineStr">
        <is>
          <t>Agro-ecology</t>
        </is>
      </c>
      <c r="C34" s="13" t="inlineStr">
        <is>
          <t>Extremophiles [BI7.014]</t>
        </is>
      </c>
      <c r="D34" s="12" t="inlineStr">
        <is>
          <t>Describe the adaptations of organisms that live in the most extreme environmental conditions.</t>
        </is>
      </c>
      <c r="E34" s="12" t="inlineStr">
        <is>
          <t>c1128eeb-3952-46ec-94de-5d3083621b53</t>
        </is>
      </c>
    </row>
    <row r="35" ht="45" customHeight="1">
      <c r="A35" s="12" t="inlineStr">
        <is>
          <t>Agro-ecology</t>
        </is>
      </c>
      <c r="B35" s="12" t="inlineStr">
        <is>
          <t>Agro-ecology</t>
        </is>
      </c>
      <c r="C35" s="13" t="inlineStr">
        <is>
          <t>Climate Change: Natural Greenhouse Effect [CH9.06]</t>
        </is>
      </c>
      <c r="D35" s="12" t="inlineStr">
        <is>
          <t>Identify what the greenhouse effect is and describe how it impacts upon our planet.</t>
        </is>
      </c>
      <c r="E35" s="12" t="inlineStr">
        <is>
          <t>e47dc667-cd48-4096-a1b9-42ec5c69e561</t>
        </is>
      </c>
    </row>
    <row r="36" ht="45" customHeight="1">
      <c r="A36" s="12" t="inlineStr">
        <is>
          <t>Agro-ecology</t>
        </is>
      </c>
      <c r="B36" s="12" t="inlineStr">
        <is>
          <t>Agro-ecology</t>
        </is>
      </c>
      <c r="C36" s="13" t="inlineStr">
        <is>
          <t>Climate Change: Human Factors [CH9.18]</t>
        </is>
      </c>
      <c r="D36" s="12" t="inlineStr">
        <is>
          <t>Describe the anthropogenic (human) causes of climate change.</t>
        </is>
      </c>
      <c r="E36" s="12" t="inlineStr">
        <is>
          <t>9ed25f77-ca74-48c7-b609-0bce7cead882</t>
        </is>
      </c>
    </row>
    <row r="37" ht="45" customHeight="1">
      <c r="A37" s="12" t="inlineStr">
        <is>
          <t>Agro-ecology</t>
        </is>
      </c>
      <c r="B37" s="12" t="inlineStr">
        <is>
          <t>Agro-ecology</t>
        </is>
      </c>
      <c r="C37" s="13" t="inlineStr">
        <is>
          <t>Climate Change: Since Industrialisation [CH9.19]</t>
        </is>
      </c>
      <c r="D37" s="12" t="inlineStr">
        <is>
          <t>Describe the impact of the industrial revolution on climate change.</t>
        </is>
      </c>
      <c r="E37" s="12" t="inlineStr">
        <is>
          <t>6ff12f99-0007-41d6-9926-6c609d868363</t>
        </is>
      </c>
    </row>
    <row r="38" ht="45" customHeight="1">
      <c r="A38" s="12" t="inlineStr">
        <is>
          <t>Agro-ecology</t>
        </is>
      </c>
      <c r="B38" s="12" t="inlineStr">
        <is>
          <t>Agro-ecology</t>
        </is>
      </c>
      <c r="C38" s="13" t="inlineStr">
        <is>
          <t>Climate Change: Enhanced Greenhouse Effect [CH9.20]</t>
        </is>
      </c>
      <c r="D38" s="12" t="inlineStr">
        <is>
          <t>Identify and describe what the enhanced greenhouse effect is.</t>
        </is>
      </c>
      <c r="E38" s="12" t="inlineStr">
        <is>
          <t>a9a91994-b914-4d15-b72f-1e7a44dfe90f</t>
        </is>
      </c>
    </row>
    <row r="39" ht="45" customHeight="1">
      <c r="A39" s="12" t="inlineStr">
        <is>
          <t>Agro-ecology</t>
        </is>
      </c>
      <c r="B39" s="12" t="inlineStr">
        <is>
          <t>Agro-ecology</t>
        </is>
      </c>
      <c r="C39" s="13" t="inlineStr">
        <is>
          <t>Climate Change: Enhanced Greenhouse Effect Impacts [CH9.21]</t>
        </is>
      </c>
      <c r="D39" s="12" t="inlineStr">
        <is>
          <t>Describe how the enhanced greenhouse effect impacts our planet.</t>
        </is>
      </c>
      <c r="E39" s="12" t="inlineStr">
        <is>
          <t>18e45fa2-c2ac-4f57-9239-12fd8587bade</t>
        </is>
      </c>
    </row>
    <row r="40" ht="45" customHeight="1">
      <c r="A40" s="12" t="inlineStr">
        <is>
          <t>Agro-ecology</t>
        </is>
      </c>
      <c r="B40" s="12" t="inlineStr">
        <is>
          <t>Agro-ecology</t>
        </is>
      </c>
      <c r="C40" s="13" t="inlineStr">
        <is>
          <t>Climate Change: Peer Review [CH9.22]</t>
        </is>
      </c>
      <c r="D40" s="12" t="inlineStr">
        <is>
          <t>Explain what peer review is and why it is important for scientific research.</t>
        </is>
      </c>
      <c r="E40" s="12" t="inlineStr">
        <is>
          <t>acec1e1d-2762-40d0-a3bf-39bbca39768b</t>
        </is>
      </c>
    </row>
    <row r="41" ht="45" customHeight="1">
      <c r="A41" s="12" t="inlineStr">
        <is>
          <t>Agro-ecology</t>
        </is>
      </c>
      <c r="B41" s="12" t="inlineStr">
        <is>
          <t>Agro-ecology</t>
        </is>
      </c>
      <c r="C41" s="13" t="inlineStr">
        <is>
          <t>Climate Change: Environmental Impacts [GY4.02]</t>
        </is>
      </c>
      <c r="D41" s="12" t="inlineStr">
        <is>
          <t>This nugget describes how climate change impacts the planet.</t>
        </is>
      </c>
      <c r="E41" s="12" t="inlineStr">
        <is>
          <t>3d7b7cc8-54c9-41b8-a250-5ebddb92f871</t>
        </is>
      </c>
    </row>
    <row r="42" ht="45" customHeight="1">
      <c r="A42" s="12" t="inlineStr">
        <is>
          <t>Agro-ecology</t>
        </is>
      </c>
      <c r="B42" s="12" t="inlineStr">
        <is>
          <t>Agro-ecology</t>
        </is>
      </c>
      <c r="C42" s="13" t="inlineStr">
        <is>
          <t>Climate Change Adaptation: Agriculture [GY4.04]</t>
        </is>
      </c>
      <c r="D42" s="12" t="inlineStr">
        <is>
          <t>This nuggets explains how farming can adapt to the environmental changes caused by climate change.</t>
        </is>
      </c>
      <c r="E42" s="12" t="inlineStr">
        <is>
          <t>197c4a72-fe98-4595-b169-66b3cbb0ebe1</t>
        </is>
      </c>
    </row>
    <row r="43" ht="45" customHeight="1">
      <c r="A43" s="12" t="inlineStr">
        <is>
          <t>Agricultural Economics</t>
        </is>
      </c>
      <c r="B43" s="12" t="inlineStr">
        <is>
          <t>Agricultural Economics</t>
        </is>
      </c>
      <c r="C43" s="13" t="inlineStr">
        <is>
          <t>Diagnostic: Agricultural Economics [AS27.05]</t>
        </is>
      </c>
      <c r="D43" s="12" t="inlineStr">
        <is>
          <t>Diagnostic for the agricultural economics topic.</t>
        </is>
      </c>
      <c r="E43" s="12" t="inlineStr">
        <is>
          <t>1024224a-0996-4639-9d6e-f59fd3cf6956</t>
        </is>
      </c>
    </row>
    <row r="44" ht="45" customHeight="1">
      <c r="A44" s="12" t="inlineStr">
        <is>
          <t>Agricultural Economics</t>
        </is>
      </c>
      <c r="B44" s="12" t="inlineStr">
        <is>
          <t>Agricultural Economics</t>
        </is>
      </c>
      <c r="C44" s="13" t="inlineStr">
        <is>
          <t>Food Consumption [GY22.01]</t>
        </is>
      </c>
      <c r="D44" s="12" t="inlineStr">
        <is>
          <t>This nugget examines areas of food surplus (security) and deficit (insecurity) including global patterns of calorie intake and food supply. The reasons for increasing food consumption are explained including economic development and rising population.</t>
        </is>
      </c>
      <c r="E44" s="12" t="inlineStr">
        <is>
          <t>31e38223-a3ff-4672-9759-42ca2ee6604f</t>
        </is>
      </c>
    </row>
    <row r="45" ht="45" customHeight="1">
      <c r="A45" s="12" t="inlineStr">
        <is>
          <t>Agricultural Economics</t>
        </is>
      </c>
      <c r="B45" s="12" t="inlineStr">
        <is>
          <t>Agricultural Economics</t>
        </is>
      </c>
      <c r="C45" s="13" t="inlineStr">
        <is>
          <t>Food Supply [GY22.02]</t>
        </is>
      </c>
      <c r="D45" s="12" t="inlineStr">
        <is>
          <t>This nugget explains the factors affecting food supply including climate, technology, pests and disease, water stress, conflict and poverty.</t>
        </is>
      </c>
      <c r="E45" s="12" t="inlineStr">
        <is>
          <t>ba2f513c-7ef6-4670-80bc-7be307cc5fc3</t>
        </is>
      </c>
    </row>
    <row r="46" ht="45" customHeight="1">
      <c r="A46" s="12" t="inlineStr">
        <is>
          <t>Agricultural Economics</t>
        </is>
      </c>
      <c r="B46" s="12" t="inlineStr">
        <is>
          <t>Agricultural Economics</t>
        </is>
      </c>
      <c r="C46" s="13" t="inlineStr">
        <is>
          <t>Food Security [GY22.03]</t>
        </is>
      </c>
      <c r="D46" s="12" t="inlineStr">
        <is>
          <t>This nugget explains the impacts of food insecurity including famine, undernutrition, soil erosion, rising prices and social unrest.</t>
        </is>
      </c>
      <c r="E46" s="12" t="inlineStr">
        <is>
          <t>50e8a39d-0070-4264-bad2-dee30cc7b14a</t>
        </is>
      </c>
    </row>
    <row r="47" ht="45" customHeight="1">
      <c r="A47" s="12" t="inlineStr">
        <is>
          <t>Agricultural Economics</t>
        </is>
      </c>
      <c r="B47" s="12" t="inlineStr">
        <is>
          <t>Agricultural Economics</t>
        </is>
      </c>
      <c r="C47" s="13" t="inlineStr">
        <is>
          <t>Increasing Food Supply: Overview [GY22.04]</t>
        </is>
      </c>
      <c r="D47" s="12" t="inlineStr">
        <is>
          <t>This nugget gives an overview of strategies to increase food supply including: irrigation, aeroponics and hydroponics; the new green revolution and the use of biotechnology and appropriate technology.</t>
        </is>
      </c>
      <c r="E47" s="12" t="inlineStr">
        <is>
          <t>50042eae-4cc7-4a8b-8a86-cdbcb92aa9af</t>
        </is>
      </c>
    </row>
    <row r="48" ht="45" customHeight="1">
      <c r="A48" s="12" t="inlineStr">
        <is>
          <t>Agricultural Economics</t>
        </is>
      </c>
      <c r="B48" s="12" t="inlineStr">
        <is>
          <t>Agricultural Economics</t>
        </is>
      </c>
      <c r="C48" s="13" t="inlineStr">
        <is>
          <t>Large-scale Agricultural Development [GY22.05]</t>
        </is>
      </c>
      <c r="D48" s="12" t="inlineStr">
        <is>
          <t>This nugget explains the advantages and disadvantages of large-scale agricultural development in Almeria, Spain.</t>
        </is>
      </c>
      <c r="E48" s="12" t="inlineStr">
        <is>
          <t>3f380bfa-bdb8-4e42-bb69-d361bfc62414</t>
        </is>
      </c>
    </row>
    <row r="49" ht="45" customHeight="1">
      <c r="A49" s="12" t="inlineStr">
        <is>
          <t>Agricultural Economics</t>
        </is>
      </c>
      <c r="B49" s="12" t="inlineStr">
        <is>
          <t>Agricultural Economics</t>
        </is>
      </c>
      <c r="C49" s="13" t="inlineStr">
        <is>
          <t>Sustainable Food Supplies [GY22.06]</t>
        </is>
      </c>
      <c r="D49" s="12" t="inlineStr">
        <is>
          <t>This nugget explains the potential for sustainable food supplies. It includes organic farming, permaculture, urban farming initiatives, fish and meat from sustainable sources and seasonal food.</t>
        </is>
      </c>
      <c r="E49" s="12" t="inlineStr">
        <is>
          <t>5296bc71-d4f1-4c19-bb42-d79deb3ada2c</t>
        </is>
      </c>
    </row>
    <row r="50" ht="45" customHeight="1">
      <c r="A50" s="12" t="inlineStr">
        <is>
          <t>Sustainable Natural Resource Utilization</t>
        </is>
      </c>
      <c r="B50" s="12" t="inlineStr">
        <is>
          <t>Sustainable Natural Resource Utilization</t>
        </is>
      </c>
      <c r="C50" s="13" t="inlineStr">
        <is>
          <t>Diagnostic: Agricultural Impact [AS27.06]</t>
        </is>
      </c>
      <c r="D50" s="12" t="inlineStr">
        <is>
          <t>Diagnostic for the agricultural impact topic.</t>
        </is>
      </c>
      <c r="E50" s="12" t="inlineStr">
        <is>
          <t>6342250f-a434-452e-bc7f-7e40433397bd</t>
        </is>
      </c>
    </row>
    <row r="51" ht="45" customHeight="1">
      <c r="A51" s="12" t="inlineStr">
        <is>
          <t>Sustainable Natural Resource Utilization</t>
        </is>
      </c>
      <c r="B51" s="12" t="inlineStr">
        <is>
          <t>Sustainable Natural Resource Utilization</t>
        </is>
      </c>
      <c r="C51" s="13" t="inlineStr">
        <is>
          <t>Urban Change: Global Trends &amp; Patterns [GY12.01]</t>
        </is>
      </c>
      <c r="D51" s="12" t="inlineStr">
        <is>
          <t>This nugget describes global patterns of urban change.</t>
        </is>
      </c>
      <c r="E51" s="12" t="inlineStr">
        <is>
          <t>80348c1d-b1b4-4829-8ee8-89eb4bb1f82b</t>
        </is>
      </c>
    </row>
    <row r="52" ht="45" customHeight="1">
      <c r="A52" s="12" t="inlineStr">
        <is>
          <t>Sustainable Natural Resource Utilization</t>
        </is>
      </c>
      <c r="B52" s="12" t="inlineStr">
        <is>
          <t>Sustainable Natural Resource Utilization</t>
        </is>
      </c>
      <c r="C52" s="13" t="inlineStr">
        <is>
          <t>Human Impacts: Water Pollution [BI7.047]</t>
        </is>
      </c>
      <c r="D52" s="12" t="inlineStr">
        <is>
          <t>Explain how water pollution occurs and the impact it has on biodiversity.</t>
        </is>
      </c>
      <c r="E52" s="12" t="inlineStr">
        <is>
          <t>237ba945-8501-4094-b899-89ec21fcd9e9</t>
        </is>
      </c>
    </row>
    <row r="53" ht="45" customHeight="1">
      <c r="A53" s="12" t="inlineStr">
        <is>
          <t>Sustainable Natural Resource Utilization</t>
        </is>
      </c>
      <c r="B53" s="12" t="inlineStr">
        <is>
          <t>Sustainable Natural Resource Utilization</t>
        </is>
      </c>
      <c r="C53" s="13" t="inlineStr">
        <is>
          <t>Pollutants: Industrial Chemicals [BI7.050]</t>
        </is>
      </c>
      <c r="D53" s="12" t="inlineStr">
        <is>
          <t>Explain the impact of industrial chemicals as pollutants.</t>
        </is>
      </c>
      <c r="E53" s="12" t="inlineStr">
        <is>
          <t>7c25b4f0-6794-4ef3-b8a0-f7f7cfbbc3e4</t>
        </is>
      </c>
    </row>
    <row r="54" ht="45" customHeight="1">
      <c r="A54" s="12" t="inlineStr">
        <is>
          <t>Sustainable Natural Resource Utilization</t>
        </is>
      </c>
      <c r="B54" s="12" t="inlineStr">
        <is>
          <t>Sustainable Natural Resource Utilization</t>
        </is>
      </c>
      <c r="C54" s="13" t="inlineStr">
        <is>
          <t>Types of Rock [CK12.02]</t>
        </is>
      </c>
      <c r="D54" s="12" t="inlineStr">
        <is>
          <t xml:space="preserve">Describe the different types of rock and their properties. </t>
        </is>
      </c>
      <c r="E54" s="12" t="inlineStr">
        <is>
          <t>241cca5a-f968-4ba2-9bc5-8c32ca294ff7</t>
        </is>
      </c>
    </row>
    <row r="55" ht="45" customHeight="1">
      <c r="A55" s="12" t="inlineStr">
        <is>
          <t>Basic Genetics &amp; Biological Concepts</t>
        </is>
      </c>
      <c r="B55" s="12" t="inlineStr">
        <is>
          <t>Basic Genetics &amp; Biological Concepts</t>
        </is>
      </c>
      <c r="C55" s="13" t="inlineStr">
        <is>
          <t>Diagnostic: Biological Concepts [AS27.07]</t>
        </is>
      </c>
      <c r="D55" s="12" t="inlineStr">
        <is>
          <t>Diagnostic for the biological concepts topic.</t>
        </is>
      </c>
      <c r="E55" s="12" t="inlineStr">
        <is>
          <t>b164d2e4-b0a1-4ff3-8ffe-868ff439a0ec</t>
        </is>
      </c>
    </row>
    <row r="56" ht="45" customHeight="1">
      <c r="A56" s="12" t="inlineStr">
        <is>
          <t>Basic Genetics &amp; Biological Concepts</t>
        </is>
      </c>
      <c r="B56" s="12" t="inlineStr">
        <is>
          <t>Basic Genetics &amp; Biological Concepts</t>
        </is>
      </c>
      <c r="C56" s="13" t="inlineStr">
        <is>
          <t>Diagnostic: Cell Division [AS27.08]</t>
        </is>
      </c>
      <c r="D56" s="12" t="inlineStr">
        <is>
          <t>Diagnostic for the cell division topic.</t>
        </is>
      </c>
      <c r="E56" s="12" t="inlineStr">
        <is>
          <t>89ba19f0-8ce1-4871-b4ee-55a5e301b050</t>
        </is>
      </c>
    </row>
    <row r="57" ht="45" customHeight="1">
      <c r="A57" s="12" t="inlineStr">
        <is>
          <t>Basic Genetics &amp; Biological Concepts</t>
        </is>
      </c>
      <c r="B57" s="12" t="inlineStr">
        <is>
          <t>Basic Genetics &amp; Biological Concepts</t>
        </is>
      </c>
      <c r="C57" s="13" t="inlineStr">
        <is>
          <t>Diagnostic: Basic Genetics [AS27.09]</t>
        </is>
      </c>
      <c r="D57" s="12" t="inlineStr">
        <is>
          <t>Diagnostic for the basic genetics topic.</t>
        </is>
      </c>
      <c r="E57" s="12" t="inlineStr">
        <is>
          <t>b985c4af-059f-47e9-806f-02ddd5ddff89</t>
        </is>
      </c>
    </row>
    <row r="58" ht="45" customHeight="1">
      <c r="A58" s="12" t="inlineStr">
        <is>
          <t>Basic Genetics &amp; Biological Concepts</t>
        </is>
      </c>
      <c r="B58" s="12" t="inlineStr">
        <is>
          <t>Basic Genetics &amp; Biological Concepts</t>
        </is>
      </c>
      <c r="C58" s="13" t="inlineStr">
        <is>
          <t>Diagnostic: Genetic Diagrams [AS27.10]</t>
        </is>
      </c>
      <c r="D58" s="12" t="inlineStr">
        <is>
          <t>Diagnostic for the genetic diagrams topic.</t>
        </is>
      </c>
      <c r="E58" s="12" t="inlineStr">
        <is>
          <t>6b415be0-7d4b-4e90-8c60-4e77b82a1a11</t>
        </is>
      </c>
    </row>
    <row r="59" ht="45" customHeight="1">
      <c r="A59" s="12" t="inlineStr">
        <is>
          <t>Basic Genetics &amp; Biological Concepts</t>
        </is>
      </c>
      <c r="B59" s="12" t="inlineStr">
        <is>
          <t>Basic Genetics &amp; Biological Concepts</t>
        </is>
      </c>
      <c r="C59" s="13" t="inlineStr">
        <is>
          <t>Diagnostic: Variation &amp; Mutation [AS27.11]</t>
        </is>
      </c>
      <c r="D59" s="12" t="inlineStr">
        <is>
          <t>Diagnostic for the variation &amp; mutation  topic.</t>
        </is>
      </c>
      <c r="E59" s="12" t="inlineStr">
        <is>
          <t>5c336137-1d00-4496-9678-9a50e96aae1d</t>
        </is>
      </c>
    </row>
    <row r="60" ht="45" customHeight="1">
      <c r="A60" s="12" t="inlineStr">
        <is>
          <t>Basic Genetics &amp; Biological Concepts</t>
        </is>
      </c>
      <c r="B60" s="12" t="inlineStr">
        <is>
          <t>Basic Genetics &amp; Biological Concepts</t>
        </is>
      </c>
      <c r="C60" s="13" t="inlineStr">
        <is>
          <t>Animal Cells [BI1.02]</t>
        </is>
      </c>
      <c r="D60" s="12" t="inlineStr">
        <is>
          <t>Identify the sub-cellular structures of animal cells and give their functions.</t>
        </is>
      </c>
      <c r="E60" s="12" t="inlineStr">
        <is>
          <t>d3c60670-248c-4409-8c50-f625b7ac430a</t>
        </is>
      </c>
    </row>
    <row r="61" ht="45" customHeight="1">
      <c r="A61" s="12" t="inlineStr">
        <is>
          <t>Basic Genetics &amp; Biological Concepts</t>
        </is>
      </c>
      <c r="B61" s="12" t="inlineStr">
        <is>
          <t>Basic Genetics &amp; Biological Concepts</t>
        </is>
      </c>
      <c r="C61" s="13" t="inlineStr">
        <is>
          <t>Plant Cells [BI1.03]</t>
        </is>
      </c>
      <c r="D61" s="12" t="inlineStr">
        <is>
          <t>Identify the sub-cellular structures of plant cells and give their functions.</t>
        </is>
      </c>
      <c r="E61" s="12" t="inlineStr">
        <is>
          <t>fd42476a-c519-4d72-be0a-3fb5c93e2f45</t>
        </is>
      </c>
    </row>
    <row r="62" ht="45" customHeight="1">
      <c r="A62" s="12" t="inlineStr">
        <is>
          <t>Basic Genetics &amp; Biological Concepts</t>
        </is>
      </c>
      <c r="B62" s="12" t="inlineStr">
        <is>
          <t>Basic Genetics &amp; Biological Concepts</t>
        </is>
      </c>
      <c r="C62" s="13" t="inlineStr">
        <is>
          <t>Comparing Animal &amp; Plant Cells [BI1.04]</t>
        </is>
      </c>
      <c r="D62" s="12" t="inlineStr">
        <is>
          <t>Compare the structure of animal and plant cells and give their functions.</t>
        </is>
      </c>
      <c r="E62" s="12" t="inlineStr">
        <is>
          <t>d4489c86-0728-445d-9c70-69635caa8f9f</t>
        </is>
      </c>
    </row>
    <row r="63" ht="45" customHeight="1">
      <c r="A63" s="12" t="inlineStr">
        <is>
          <t>Basic Genetics &amp; Biological Concepts</t>
        </is>
      </c>
      <c r="B63" s="12" t="inlineStr">
        <is>
          <t>Basic Genetics &amp; Biological Concepts</t>
        </is>
      </c>
      <c r="C63" s="13" t="inlineStr">
        <is>
          <t>Comparing Prokaryotic &amp; Eukaryotic Cells [BI1.07]</t>
        </is>
      </c>
      <c r="D63" s="12" t="inlineStr">
        <is>
          <t>Compare the structure of prokaryotic and eukaryotic cells.</t>
        </is>
      </c>
      <c r="E63" s="12" t="inlineStr">
        <is>
          <t>ad65f06c-8095-4944-8941-3dce2b0a7673</t>
        </is>
      </c>
    </row>
    <row r="64" ht="45" customHeight="1">
      <c r="A64" s="12" t="inlineStr">
        <is>
          <t>Basic Genetics &amp; Biological Concepts</t>
        </is>
      </c>
      <c r="B64" s="12" t="inlineStr">
        <is>
          <t>Basic Genetics &amp; Biological Concepts</t>
        </is>
      </c>
      <c r="C64" s="13" t="inlineStr">
        <is>
          <t>Chromosomes [BI1.18]</t>
        </is>
      </c>
      <c r="D64" s="12" t="inlineStr">
        <is>
          <t xml:space="preserve">State where chromosomes are found and their arrangement. Define DNA, chromosome and gene. </t>
        </is>
      </c>
      <c r="E64" s="12" t="inlineStr">
        <is>
          <t>039181d6-ab80-4d7a-9dbd-115ae3539d39</t>
        </is>
      </c>
    </row>
    <row r="65" ht="45" customHeight="1">
      <c r="A65" s="12" t="inlineStr">
        <is>
          <t>Basic Genetics &amp; Biological Concepts</t>
        </is>
      </c>
      <c r="B65" s="12" t="inlineStr">
        <is>
          <t>Basic Genetics &amp; Biological Concepts</t>
        </is>
      </c>
      <c r="C65" s="13" t="inlineStr">
        <is>
          <t>The Cell Cycle [BI1.19]</t>
        </is>
      </c>
      <c r="D65" s="12" t="inlineStr">
        <is>
          <t>Describe the stages of the cell cycle.</t>
        </is>
      </c>
      <c r="E65" s="12" t="inlineStr">
        <is>
          <t>138b4d3e-9313-4047-ad8f-f6525b336237</t>
        </is>
      </c>
    </row>
    <row r="66" ht="45" customHeight="1">
      <c r="A66" s="12" t="inlineStr">
        <is>
          <t>Basic Genetics &amp; Biological Concepts</t>
        </is>
      </c>
      <c r="B66" s="12" t="inlineStr">
        <is>
          <t>Basic Genetics &amp; Biological Concepts</t>
        </is>
      </c>
      <c r="C66" s="13" t="inlineStr">
        <is>
          <t>Cell Division: Mitosis [BI1.20]</t>
        </is>
      </c>
      <c r="D66" s="12" t="inlineStr">
        <is>
          <t>Describe the process of cell division by mitosis.</t>
        </is>
      </c>
      <c r="E66" s="12" t="inlineStr">
        <is>
          <t>460eedbf-6050-4503-8247-b5108403bc6b</t>
        </is>
      </c>
    </row>
    <row r="67" ht="45" customHeight="1">
      <c r="A67" s="12" t="inlineStr">
        <is>
          <t>Basic Genetics &amp; Biological Concepts</t>
        </is>
      </c>
      <c r="B67" s="12" t="inlineStr">
        <is>
          <t>Basic Genetics &amp; Biological Concepts</t>
        </is>
      </c>
      <c r="C67" s="13" t="inlineStr">
        <is>
          <t>Cell Division: Meiosis [BI6.007]</t>
        </is>
      </c>
      <c r="D67" s="12" t="inlineStr">
        <is>
          <t>Explain how meiosis creates gametes with half the number of chromosomes and that are genetically different from each other and the parent cell.</t>
        </is>
      </c>
      <c r="E67" s="12" t="inlineStr">
        <is>
          <t>f6949c46-1d8a-4ffa-9fd2-def0cfb1f492</t>
        </is>
      </c>
    </row>
    <row r="68" ht="45" customHeight="1">
      <c r="A68" s="12" t="inlineStr">
        <is>
          <t>Basic Genetics &amp; Biological Concepts</t>
        </is>
      </c>
      <c r="B68" s="12" t="inlineStr">
        <is>
          <t>Basic Genetics &amp; Biological Concepts</t>
        </is>
      </c>
      <c r="C68" s="13" t="inlineStr">
        <is>
          <t>Cell Division: Comparing Mitosis &amp; Meiosis [BI6.008]</t>
        </is>
      </c>
      <c r="D68" s="12" t="inlineStr">
        <is>
          <t>Compare and contrast cell division by meiosis with cell division by mitosis.</t>
        </is>
      </c>
      <c r="E68" s="12" t="inlineStr">
        <is>
          <t>f898ec87-8244-46c5-bac0-d9a2152686ff</t>
        </is>
      </c>
    </row>
    <row r="69" ht="45" customHeight="1">
      <c r="A69" s="12" t="inlineStr">
        <is>
          <t>Basic Genetics &amp; Biological Concepts</t>
        </is>
      </c>
      <c r="B69" s="12" t="inlineStr">
        <is>
          <t>Basic Genetics &amp; Biological Concepts</t>
        </is>
      </c>
      <c r="C69" s="13" t="inlineStr">
        <is>
          <t>Introduction to Genetics [BI6.010]</t>
        </is>
      </c>
      <c r="D69" s="12" t="inlineStr">
        <is>
          <t>Define genetics. Identify parents and offspring from simple diagrams.</t>
        </is>
      </c>
      <c r="E69" s="12" t="inlineStr">
        <is>
          <t>b5629449-af62-4c42-a530-7f71a1b5ab31</t>
        </is>
      </c>
    </row>
    <row r="70" ht="45" customHeight="1">
      <c r="A70" s="12" t="inlineStr">
        <is>
          <t>Basic Genetics &amp; Biological Concepts</t>
        </is>
      </c>
      <c r="B70" s="12" t="inlineStr">
        <is>
          <t>Basic Genetics &amp; Biological Concepts</t>
        </is>
      </c>
      <c r="C70" s="13" t="inlineStr">
        <is>
          <t>Genome to Genes [BI6.011]</t>
        </is>
      </c>
      <c r="D70" s="12" t="inlineStr">
        <is>
          <t xml:space="preserve">Define, describe &amp; identify DNA, genes, chromosomes and genomes.  </t>
        </is>
      </c>
      <c r="E70" s="12" t="inlineStr">
        <is>
          <t>2c2c041a-49ef-41f0-a3a0-f86e69ff2ea0</t>
        </is>
      </c>
    </row>
    <row r="71" ht="45" customHeight="1">
      <c r="A71" s="12" t="inlineStr">
        <is>
          <t>Basic Genetics &amp; Biological Concepts</t>
        </is>
      </c>
      <c r="B71" s="12" t="inlineStr">
        <is>
          <t>Basic Genetics &amp; Biological Concepts</t>
        </is>
      </c>
      <c r="C71" s="13" t="inlineStr">
        <is>
          <t>Understanding the Human Genome [BI6.020]</t>
        </is>
      </c>
      <c r="D71" s="12" t="inlineStr">
        <is>
          <t>State that understanding the human genome is important for treating disease and for tracing human migration patterns from the past.</t>
        </is>
      </c>
      <c r="E71" s="12" t="inlineStr">
        <is>
          <t>a138e628-2648-4e3c-bc1e-9f38fb294da0</t>
        </is>
      </c>
    </row>
    <row r="72" ht="45" customHeight="1">
      <c r="A72" s="12" t="inlineStr">
        <is>
          <t>Basic Genetics &amp; Biological Concepts</t>
        </is>
      </c>
      <c r="B72" s="12" t="inlineStr">
        <is>
          <t>Basic Genetics &amp; Biological Concepts</t>
        </is>
      </c>
      <c r="C72" s="13" t="inlineStr">
        <is>
          <t>Genes &amp; Alleles [BI6.022]</t>
        </is>
      </c>
      <c r="D72" s="12" t="inlineStr">
        <is>
          <t>Define allele and explain the difference between dominant and recessive alleles. Does not include co-dominance.</t>
        </is>
      </c>
      <c r="E72" s="12" t="inlineStr">
        <is>
          <t>90147dd0-ce13-45ef-bca7-26b465e4de8e</t>
        </is>
      </c>
    </row>
    <row r="73" ht="45" customHeight="1">
      <c r="A73" s="12" t="inlineStr">
        <is>
          <t>Basic Genetics &amp; Biological Concepts</t>
        </is>
      </c>
      <c r="B73" s="12" t="inlineStr">
        <is>
          <t>Basic Genetics &amp; Biological Concepts</t>
        </is>
      </c>
      <c r="C73" s="13" t="inlineStr">
        <is>
          <t>Zygosity [BI6.024]</t>
        </is>
      </c>
      <c r="D73" s="12" t="inlineStr">
        <is>
          <t>Identify heterozygous and homozygous individuals and explain the difference between dominant and recessive alleles. Does not include co-dominance.</t>
        </is>
      </c>
      <c r="E73" s="12" t="inlineStr">
        <is>
          <t>d80b900f-7077-419d-b70e-f82d21c1e574</t>
        </is>
      </c>
    </row>
    <row r="74" ht="45" customHeight="1">
      <c r="A74" s="12" t="inlineStr">
        <is>
          <t>Basic Genetics &amp; Biological Concepts</t>
        </is>
      </c>
      <c r="B74" s="12" t="inlineStr">
        <is>
          <t>Basic Genetics &amp; Biological Concepts</t>
        </is>
      </c>
      <c r="C74" s="13" t="inlineStr">
        <is>
          <t>Genotypes &amp; Phenotypes [BI6.025]</t>
        </is>
      </c>
      <c r="D74" s="12" t="inlineStr">
        <is>
          <t>Explain how genotype influences phenotype.</t>
        </is>
      </c>
      <c r="E74" s="12" t="inlineStr">
        <is>
          <t>9898e63d-7b85-4567-8b7d-b8c753d98dbe</t>
        </is>
      </c>
    </row>
    <row r="75" ht="45" customHeight="1">
      <c r="A75" s="12" t="inlineStr">
        <is>
          <t>Basic Genetics &amp; Biological Concepts</t>
        </is>
      </c>
      <c r="B75" s="12" t="inlineStr">
        <is>
          <t>Basic Genetics &amp; Biological Concepts</t>
        </is>
      </c>
      <c r="C75" s="13" t="inlineStr">
        <is>
          <t>Diploid &amp; Haploid Genotypes [BI6.027]</t>
        </is>
      </c>
      <c r="D75" s="12" t="inlineStr">
        <is>
          <t>Define haploid and diploid. Explain the difference between haploid and diploid cells and identify whether a cell is diploid or haploid from the genotype.</t>
        </is>
      </c>
      <c r="E75" s="12" t="inlineStr">
        <is>
          <t>5cfdd797-9129-4d73-b824-c575ef9c48e2</t>
        </is>
      </c>
    </row>
    <row r="76" ht="45" customHeight="1">
      <c r="A76" s="12" t="inlineStr">
        <is>
          <t>Basic Genetics &amp; Biological Concepts</t>
        </is>
      </c>
      <c r="B76" s="12" t="inlineStr">
        <is>
          <t>Basic Genetics &amp; Biological Concepts</t>
        </is>
      </c>
      <c r="C76" s="13" t="inlineStr">
        <is>
          <t>Inheritance [BI6.028]</t>
        </is>
      </c>
      <c r="D76" s="12" t="inlineStr">
        <is>
          <t>Describe the process by which genetic information is passed from parent to offspring.</t>
        </is>
      </c>
      <c r="E76" s="12" t="inlineStr">
        <is>
          <t>355bbdd8-13e8-4bf0-a154-63156b002d65</t>
        </is>
      </c>
    </row>
    <row r="77" ht="45" customHeight="1">
      <c r="A77" s="12" t="inlineStr">
        <is>
          <t>Basic Genetics &amp; Biological Concepts</t>
        </is>
      </c>
      <c r="B77" s="12" t="inlineStr">
        <is>
          <t>Basic Genetics &amp; Biological Concepts</t>
        </is>
      </c>
      <c r="C77" s="13" t="inlineStr">
        <is>
          <t>Key Words in Genetics [BI6.030]</t>
        </is>
      </c>
      <c r="D77" s="12" t="inlineStr">
        <is>
          <t>Define and use the terms gamete, chromosome, gene, allele, dominant, recessive, homozygous, heterozygous, homozygous, genotype &amp; phenotype.</t>
        </is>
      </c>
      <c r="E77" s="12" t="inlineStr">
        <is>
          <t>6eac0ea9-4321-42e0-b380-203dff6e31e5</t>
        </is>
      </c>
    </row>
    <row r="78" ht="45" customHeight="1">
      <c r="A78" s="12" t="inlineStr">
        <is>
          <t>Basic Genetics &amp; Biological Concepts</t>
        </is>
      </c>
      <c r="B78" s="12" t="inlineStr">
        <is>
          <t>Basic Genetics &amp; Biological Concepts</t>
        </is>
      </c>
      <c r="C78" s="13" t="inlineStr">
        <is>
          <t>Genetic Diagrams: Introduction [BI6.031]</t>
        </is>
      </c>
      <c r="D78" s="12" t="inlineStr">
        <is>
          <t>Describe what genetic diagrams show and deduce the possible gametes produced by an individual.</t>
        </is>
      </c>
      <c r="E78" s="12" t="inlineStr">
        <is>
          <t>15c25da7-40a5-4bb4-9952-ce25ad1c9dcf</t>
        </is>
      </c>
    </row>
    <row r="79" ht="45" customHeight="1">
      <c r="A79" s="12" t="inlineStr">
        <is>
          <t>Basic Genetics &amp; Biological Concepts</t>
        </is>
      </c>
      <c r="B79" s="12" t="inlineStr">
        <is>
          <t>Basic Genetics &amp; Biological Concepts</t>
        </is>
      </c>
      <c r="C79" s="13" t="inlineStr">
        <is>
          <t>Genetic Diagrams: Punnett Squares [BI6.032]</t>
        </is>
      </c>
      <c r="D79" s="12" t="inlineStr">
        <is>
          <t>Complete Punnett square diagrams. Assumes prior knowledge of alleles, genotypes, phenotypes and zygosity.</t>
        </is>
      </c>
      <c r="E79" s="12" t="inlineStr">
        <is>
          <t>d207999c-5ed5-4b34-a281-86967fb22bec</t>
        </is>
      </c>
    </row>
    <row r="80" ht="45" customHeight="1">
      <c r="A80" s="12" t="inlineStr">
        <is>
          <t>Basic Genetics &amp; Biological Concepts</t>
        </is>
      </c>
      <c r="B80" s="12" t="inlineStr">
        <is>
          <t>Basic Genetics &amp; Biological Concepts</t>
        </is>
      </c>
      <c r="C80" s="13" t="inlineStr">
        <is>
          <t>Genetic Diagrams: Interpreting Punnett Squares [BI6.033]</t>
        </is>
      </c>
      <c r="D80" s="12" t="inlineStr">
        <is>
          <t xml:space="preserve">Extract and interpret information from Punnett squares. Includes ratios, percentages, fractions and probability. </t>
        </is>
      </c>
      <c r="E80" s="12" t="inlineStr">
        <is>
          <t>3aa26d2a-1bd9-4756-8c29-3569e89a46df</t>
        </is>
      </c>
    </row>
    <row r="81" ht="45" customHeight="1">
      <c r="A81" s="12" t="inlineStr">
        <is>
          <t>Basic Genetics &amp; Biological Concepts</t>
        </is>
      </c>
      <c r="B81" s="12" t="inlineStr">
        <is>
          <t>Basic Genetics &amp; Biological Concepts</t>
        </is>
      </c>
      <c r="C81" s="13" t="inlineStr">
        <is>
          <t>Genetic Diagrams: Constructing Punnett Squares [BI6.034]</t>
        </is>
      </c>
      <c r="D81" s="12" t="inlineStr">
        <is>
          <t>Complete Punnett square diagrams. Assumes prior knowledge of alleles, genotypes, phenotypes and zygosity.</t>
        </is>
      </c>
      <c r="E81" s="12" t="inlineStr">
        <is>
          <t>2e5d198d-14d4-4abb-ad19-65c6e0a14439</t>
        </is>
      </c>
    </row>
    <row r="82" ht="45" customHeight="1">
      <c r="A82" s="12" t="inlineStr">
        <is>
          <t>Basic Genetics &amp; Biological Concepts</t>
        </is>
      </c>
      <c r="B82" s="12" t="inlineStr">
        <is>
          <t>Basic Genetics &amp; Biological Concepts</t>
        </is>
      </c>
      <c r="C82" s="13" t="inlineStr">
        <is>
          <t>Genetic Diagrams: Predicting with Punnett Squares [BI6.035]</t>
        </is>
      </c>
      <c r="D82" s="12" t="inlineStr">
        <is>
          <t xml:space="preserve">Extract and interpret information from Punnett squares. Includes ratios, percentages, fractions and probability. </t>
        </is>
      </c>
      <c r="E82" s="12" t="inlineStr">
        <is>
          <t>801d1a6c-f7d7-4579-ac64-ab91083a0869</t>
        </is>
      </c>
    </row>
    <row r="83" ht="45" customHeight="1">
      <c r="A83" s="12" t="inlineStr">
        <is>
          <t>Basic Genetics &amp; Biological Concepts</t>
        </is>
      </c>
      <c r="B83" s="12" t="inlineStr">
        <is>
          <t>Basic Genetics &amp; Biological Concepts</t>
        </is>
      </c>
      <c r="C83" s="13" t="inlineStr">
        <is>
          <t>Genetic Diagrams: Genetic Cross Diagrams [BI6.038]</t>
        </is>
      </c>
      <c r="D83" s="12" t="inlineStr">
        <is>
          <t>Complete genetic cross diagrams. Assumes prior knowledge of alleles, genotypes, phenotypes and zygosity.</t>
        </is>
      </c>
      <c r="E83" s="12" t="inlineStr">
        <is>
          <t>2f214e94-db05-4aae-bfd5-327e5045a5a2</t>
        </is>
      </c>
    </row>
    <row r="84" ht="45" customHeight="1">
      <c r="A84" s="12" t="inlineStr">
        <is>
          <t>Basic Genetics &amp; Biological Concepts</t>
        </is>
      </c>
      <c r="B84" s="12" t="inlineStr">
        <is>
          <t>Basic Genetics &amp; Biological Concepts</t>
        </is>
      </c>
      <c r="C84" s="13" t="inlineStr">
        <is>
          <t>Genetic Diagrams: Interpreting Genetic Cross Diagrams [BI6.039]</t>
        </is>
      </c>
      <c r="D84" s="12" t="inlineStr">
        <is>
          <t xml:space="preserve">Extract and interpret information from genetic cross diagrams. Predict the results of a single gene cross using ratios, percentages, fractions and probability. </t>
        </is>
      </c>
      <c r="E84" s="12" t="inlineStr">
        <is>
          <t>7b5f3588-350c-4b00-b505-78df00ba3733</t>
        </is>
      </c>
    </row>
    <row r="85" ht="45" customHeight="1">
      <c r="A85" s="12" t="inlineStr">
        <is>
          <t>Basic Genetics &amp; Biological Concepts</t>
        </is>
      </c>
      <c r="B85" s="12" t="inlineStr">
        <is>
          <t>Basic Genetics &amp; Biological Concepts</t>
        </is>
      </c>
      <c r="C85" s="13" t="inlineStr">
        <is>
          <t>Species &amp; Variation [BI6.059]</t>
        </is>
      </c>
      <c r="D85" s="12" t="inlineStr">
        <is>
          <t>Give the definition of a species. Explain why individuals of the same species have similar features, but are not exactly the same.</t>
        </is>
      </c>
      <c r="E85" s="12" t="inlineStr">
        <is>
          <t>7a39f2fd-683b-41ae-9439-9c8881894fe4</t>
        </is>
      </c>
    </row>
    <row r="86" ht="45" customHeight="1">
      <c r="A86" s="12" t="inlineStr">
        <is>
          <t>Basic Genetics &amp; Biological Concepts</t>
        </is>
      </c>
      <c r="B86" s="12" t="inlineStr">
        <is>
          <t>Basic Genetics &amp; Biological Concepts</t>
        </is>
      </c>
      <c r="C86" s="13" t="inlineStr">
        <is>
          <t>Continuous &amp; Discontinuous Variation [BI6.060]</t>
        </is>
      </c>
      <c r="D86" s="12" t="inlineStr">
        <is>
          <t>Describe and give examples of continuous and discontinuous variation. Compare the two types of variations, including how continuous and discontinuous data are plotted.</t>
        </is>
      </c>
      <c r="E86" s="12" t="inlineStr">
        <is>
          <t>3d04f97d-6e07-4b81-aac8-ad0e3c3f83eb</t>
        </is>
      </c>
    </row>
    <row r="87" ht="45" customHeight="1">
      <c r="A87" s="12" t="inlineStr">
        <is>
          <t>Basic Genetics &amp; Biological Concepts</t>
        </is>
      </c>
      <c r="B87" s="12" t="inlineStr">
        <is>
          <t>Basic Genetics &amp; Biological Concepts</t>
        </is>
      </c>
      <c r="C87" s="13" t="inlineStr">
        <is>
          <t>Causes of Variation [BI6.061]</t>
        </is>
      </c>
      <c r="D87" s="12" t="inlineStr">
        <is>
          <t>Explain how variation amongst individuals of the same places is caused. Give examples of charactersitics affected by genetic variation, environmental factors or both.</t>
        </is>
      </c>
      <c r="E87" s="12" t="inlineStr">
        <is>
          <t>4c36bdc9-0fa1-4213-becb-c367a56574be</t>
        </is>
      </c>
    </row>
    <row r="88" ht="45" customHeight="1">
      <c r="A88" s="12" t="inlineStr">
        <is>
          <t>Basic Genetics &amp; Biological Concepts</t>
        </is>
      </c>
      <c r="B88" s="12" t="inlineStr">
        <is>
          <t>Basic Genetics &amp; Biological Concepts</t>
        </is>
      </c>
      <c r="C88" s="13" t="inlineStr">
        <is>
          <t>Mutation &amp; Variation [BI6.062]</t>
        </is>
      </c>
      <c r="D88" s="12" t="inlineStr">
        <is>
          <t>Describe what a mutation is, how mutations lead to variation and how they can affect phenotype.</t>
        </is>
      </c>
      <c r="E88" s="12" t="inlineStr">
        <is>
          <t>8e0606a4-0bf4-4bf8-bac2-d919f259b457</t>
        </is>
      </c>
    </row>
    <row r="89" ht="45" customHeight="1">
      <c r="A89" s="12" t="inlineStr">
        <is>
          <t>Basic Genetics &amp; Biological Concepts</t>
        </is>
      </c>
      <c r="B89" s="12" t="inlineStr">
        <is>
          <t>Basic Genetics &amp; Biological Concepts</t>
        </is>
      </c>
      <c r="C89" s="13" t="inlineStr">
        <is>
          <t>How Mutation Leads to Variation [BI6.063]</t>
        </is>
      </c>
      <c r="D89" s="12" t="inlineStr">
        <is>
          <t xml:space="preserve">Explain how a mutation in DNA may lead to a variation in phenotype. 
Explain why mutations rarely lead to changes in phenotype. </t>
        </is>
      </c>
      <c r="E89" s="12" t="inlineStr">
        <is>
          <t>6797b822-b6f9-4db7-8f81-9f0535977dcd</t>
        </is>
      </c>
    </row>
    <row r="90" ht="45" customHeight="1">
      <c r="A90" s="12" t="inlineStr">
        <is>
          <t>Basic Agricultural Chemistry</t>
        </is>
      </c>
      <c r="B90" s="12" t="inlineStr">
        <is>
          <t>Basic Agricultural Chemistry</t>
        </is>
      </c>
      <c r="C90" s="13" t="inlineStr">
        <is>
          <t>Diagnostic: Atomic Structure [AS27.12]</t>
        </is>
      </c>
      <c r="D90" s="12" t="inlineStr">
        <is>
          <t>Diagnostic for the atomic structure topic.</t>
        </is>
      </c>
      <c r="E90" s="12" t="inlineStr">
        <is>
          <t>7d888751-51ba-4f93-b44a-344fe51a7c04</t>
        </is>
      </c>
    </row>
    <row r="91" ht="45" customHeight="1">
      <c r="A91" s="12" t="inlineStr">
        <is>
          <t>Basic Agricultural Chemistry</t>
        </is>
      </c>
      <c r="B91" s="12" t="inlineStr">
        <is>
          <t>Basic Agricultural Chemistry</t>
        </is>
      </c>
      <c r="C91" s="13" t="inlineStr">
        <is>
          <t>Diagnostic: Periodic Table &amp; Substances [AS27.13]</t>
        </is>
      </c>
      <c r="D91" s="12" t="inlineStr">
        <is>
          <t>Diagnostic for the periodic table &amp; substances topic.</t>
        </is>
      </c>
      <c r="E91" s="12" t="inlineStr">
        <is>
          <t>de933a95-82fc-41f3-8502-a9348b5de1c5</t>
        </is>
      </c>
    </row>
    <row r="92" ht="45" customHeight="1">
      <c r="A92" s="12" t="inlineStr">
        <is>
          <t>Basic Agricultural Chemistry</t>
        </is>
      </c>
      <c r="B92" s="12" t="inlineStr">
        <is>
          <t>Basic Agricultural Chemistry</t>
        </is>
      </c>
      <c r="C92" s="13" t="inlineStr">
        <is>
          <t>Diagnostic: Chemical Bonding [AS27.14]</t>
        </is>
      </c>
      <c r="D92" s="12" t="inlineStr">
        <is>
          <t>Diagnostic for the chemical bonding topic.</t>
        </is>
      </c>
      <c r="E92" s="12" t="inlineStr">
        <is>
          <t>6306ed07-a5f9-48bd-aa1c-4d3605281f26</t>
        </is>
      </c>
    </row>
    <row r="93" ht="45" customHeight="1">
      <c r="A93" s="12" t="inlineStr">
        <is>
          <t>Basic Agricultural Chemistry</t>
        </is>
      </c>
      <c r="B93" s="12" t="inlineStr">
        <is>
          <t>Basic Agricultural Chemistry</t>
        </is>
      </c>
      <c r="C93" s="13" t="inlineStr">
        <is>
          <t>Diagnostic: Inorganic &amp; Organic Compounds [AS27.15]</t>
        </is>
      </c>
      <c r="D93" s="12" t="inlineStr">
        <is>
          <t>Diagnostic for the inorganic &amp; organic compounds topic.</t>
        </is>
      </c>
      <c r="E93" s="12" t="inlineStr">
        <is>
          <t>a71942f5-27ab-4163-a60f-57fa2ffc1f46</t>
        </is>
      </c>
    </row>
    <row r="94" ht="45" customHeight="1">
      <c r="A94" s="12" t="inlineStr">
        <is>
          <t>Basic Agricultural Chemistry</t>
        </is>
      </c>
      <c r="B94" s="12" t="inlineStr">
        <is>
          <t>Basic Agricultural Chemistry</t>
        </is>
      </c>
      <c r="C94" s="13" t="inlineStr">
        <is>
          <t>Diagnostic: Carbohydrates, Lipids &amp; Proteins [AS27.16]</t>
        </is>
      </c>
      <c r="D94" s="12" t="inlineStr">
        <is>
          <t>Diagnostic for the carbohydrates, lipids &amp; proteins topic.</t>
        </is>
      </c>
      <c r="E94" s="12" t="inlineStr">
        <is>
          <t>4a5cea3e-f6c2-4261-95d7-8305c6913788</t>
        </is>
      </c>
    </row>
    <row r="95" ht="45" customHeight="1">
      <c r="A95" s="12" t="inlineStr">
        <is>
          <t>Basic Agricultural Chemistry</t>
        </is>
      </c>
      <c r="B95" s="12" t="inlineStr">
        <is>
          <t>Basic Agricultural Chemistry</t>
        </is>
      </c>
      <c r="C95" s="13" t="inlineStr">
        <is>
          <t>Atoms, Elements, Compounds &amp; Molecules [CH1.01]</t>
        </is>
      </c>
      <c r="D95" s="12" t="inlineStr">
        <is>
          <t xml:space="preserve">An introduction to atoms, elements, compounds and molecules. </t>
        </is>
      </c>
      <c r="E95" s="12" t="inlineStr">
        <is>
          <t>7854b719-70ed-4dc2-a2ad-446c28b89ff9</t>
        </is>
      </c>
    </row>
    <row r="96" ht="45" customHeight="1">
      <c r="A96" s="12" t="inlineStr">
        <is>
          <t>Basic Agricultural Chemistry</t>
        </is>
      </c>
      <c r="B96" s="12" t="inlineStr">
        <is>
          <t>Basic Agricultural Chemistry</t>
        </is>
      </c>
      <c r="C96" s="13" t="inlineStr">
        <is>
          <t>Element Symbols [CH1.02]</t>
        </is>
      </c>
      <c r="D96" s="12" t="inlineStr">
        <is>
          <t>Use element symbols correctly.</t>
        </is>
      </c>
      <c r="E96" s="12" t="inlineStr">
        <is>
          <t>c4b5136a-9f94-485a-bf8d-6123f0e1e9c0</t>
        </is>
      </c>
    </row>
    <row r="97" ht="45" customHeight="1">
      <c r="A97" s="12" t="inlineStr">
        <is>
          <t>Basic Agricultural Chemistry</t>
        </is>
      </c>
      <c r="B97" s="12" t="inlineStr">
        <is>
          <t>Basic Agricultural Chemistry</t>
        </is>
      </c>
      <c r="C97" s="13" t="inlineStr">
        <is>
          <t>Names &amp; Symbols of the First 20 Elements [CH1.03]</t>
        </is>
      </c>
      <c r="D97" s="12" t="inlineStr">
        <is>
          <t>Correctly use the names and symbols of the first 20 elements of the Periodic Table.</t>
        </is>
      </c>
      <c r="E97" s="12" t="inlineStr">
        <is>
          <t>15770ae3-fce2-4ec8-8b9f-1701f5536fa1</t>
        </is>
      </c>
    </row>
    <row r="98" ht="45" customHeight="1">
      <c r="A98" s="12" t="inlineStr">
        <is>
          <t>Basic Agricultural Chemistry</t>
        </is>
      </c>
      <c r="B98" s="12" t="inlineStr">
        <is>
          <t>Basic Agricultural Chemistry</t>
        </is>
      </c>
      <c r="C98" s="13" t="inlineStr">
        <is>
          <t>Atomic Structure [CH1.08]</t>
        </is>
      </c>
      <c r="D98" s="12" t="inlineStr">
        <is>
          <t>Describe the structure of the atom.</t>
        </is>
      </c>
      <c r="E98" s="12" t="inlineStr">
        <is>
          <t>c93e9fb5-244b-4eff-91ba-8a9e8ff14eae</t>
        </is>
      </c>
    </row>
    <row r="99" ht="45" customHeight="1">
      <c r="A99" s="12" t="inlineStr">
        <is>
          <t>Basic Agricultural Chemistry</t>
        </is>
      </c>
      <c r="B99" s="12" t="inlineStr">
        <is>
          <t>Basic Agricultural Chemistry</t>
        </is>
      </c>
      <c r="C99" s="13" t="inlineStr">
        <is>
          <t>Atomic Number &amp; Mass Number [CH1.10]</t>
        </is>
      </c>
      <c r="D99" s="12" t="inlineStr">
        <is>
          <t>Use the atomic number and mass number to calculate the numbers of subatomic particles.</t>
        </is>
      </c>
      <c r="E99" s="12" t="inlineStr">
        <is>
          <t>b1378d58-0a85-4d3a-87d4-308ca784e408</t>
        </is>
      </c>
    </row>
    <row r="100" ht="45" customHeight="1">
      <c r="A100" s="12" t="inlineStr">
        <is>
          <t>Basic Agricultural Chemistry</t>
        </is>
      </c>
      <c r="B100" s="12" t="inlineStr">
        <is>
          <t>Basic Agricultural Chemistry</t>
        </is>
      </c>
      <c r="C100" s="13" t="inlineStr">
        <is>
          <t>Isotopes [CH1.11]</t>
        </is>
      </c>
      <c r="D100" s="12" t="inlineStr">
        <is>
          <t>Recall the definition of an isotope and apply it to familiar situations.</t>
        </is>
      </c>
      <c r="E100" s="12" t="inlineStr">
        <is>
          <t>473c1d99-164d-4d81-b5f7-c64f33c37d50</t>
        </is>
      </c>
    </row>
    <row r="101" ht="45" customHeight="1">
      <c r="A101" s="12" t="inlineStr">
        <is>
          <t>Basic Agricultural Chemistry</t>
        </is>
      </c>
      <c r="B101" s="12" t="inlineStr">
        <is>
          <t>Basic Agricultural Chemistry</t>
        </is>
      </c>
      <c r="C101" s="13" t="inlineStr">
        <is>
          <t>What is Relative? Mass &amp; Charges [CH1.12]</t>
        </is>
      </c>
      <c r="D101" s="12" t="inlineStr">
        <is>
          <t>Recall the relative masses/charges of subatomic particles and define relative atomic mass.</t>
        </is>
      </c>
      <c r="E101" s="12" t="inlineStr">
        <is>
          <t>c02a59aa-012e-442e-b0f7-d7ef3762d0a8</t>
        </is>
      </c>
    </row>
    <row r="102" ht="45" customHeight="1">
      <c r="A102" s="12" t="inlineStr">
        <is>
          <t>Basic Agricultural Chemistry</t>
        </is>
      </c>
      <c r="B102" s="12" t="inlineStr">
        <is>
          <t>Basic Agricultural Chemistry</t>
        </is>
      </c>
      <c r="C102" s="13" t="inlineStr">
        <is>
          <t>Electronic Structure [CH1.14]</t>
        </is>
      </c>
      <c r="D102" s="12" t="inlineStr">
        <is>
          <t xml:space="preserve">Recall the 2, 8, 8 structure and apply this to the first 20 elements. </t>
        </is>
      </c>
      <c r="E102" s="12" t="inlineStr">
        <is>
          <t>b27e7c40-fa92-46fa-94be-65ed6cf74b0a</t>
        </is>
      </c>
    </row>
    <row r="103" ht="45" customHeight="1">
      <c r="A103" s="12" t="inlineStr">
        <is>
          <t>Basic Agricultural Chemistry</t>
        </is>
      </c>
      <c r="B103" s="12" t="inlineStr">
        <is>
          <t>Basic Agricultural Chemistry</t>
        </is>
      </c>
      <c r="C103" s="13" t="inlineStr">
        <is>
          <t>Pure Substances &amp; Mixtures [CH1.22]</t>
        </is>
      </c>
      <c r="D103" s="12" t="inlineStr">
        <is>
          <t>Define 'pure' and 'mixture' and identify pure substances and mixtures from diagrams and text.</t>
        </is>
      </c>
      <c r="E103" s="12" t="inlineStr">
        <is>
          <t>6d5e86d4-8117-4d29-800e-f930137d7382</t>
        </is>
      </c>
    </row>
    <row r="104" ht="45" customHeight="1">
      <c r="A104" s="12" t="inlineStr">
        <is>
          <t>Basic Agricultural Chemistry</t>
        </is>
      </c>
      <c r="B104" s="12" t="inlineStr">
        <is>
          <t>Basic Agricultural Chemistry</t>
        </is>
      </c>
      <c r="C104" s="13" t="inlineStr">
        <is>
          <t>Periodic Table: Introduction [CK20.11]</t>
        </is>
      </c>
      <c r="D104" s="12" t="inlineStr">
        <is>
          <t>Identify groups, periods, halogens, noble gases and where metals are found.</t>
        </is>
      </c>
      <c r="E104" s="12" t="inlineStr">
        <is>
          <t>be76540c-d8d5-4d85-a155-9cbd1fcaf0e2</t>
        </is>
      </c>
    </row>
    <row r="105" ht="45" customHeight="1">
      <c r="A105" s="12" t="inlineStr">
        <is>
          <t>Basic Agricultural Chemistry</t>
        </is>
      </c>
      <c r="B105" s="12" t="inlineStr">
        <is>
          <t>Basic Agricultural Chemistry</t>
        </is>
      </c>
      <c r="C105" s="13" t="inlineStr">
        <is>
          <t>Periodic Table: Modern [CH1.41]</t>
        </is>
      </c>
      <c r="D105" s="12" t="inlineStr">
        <is>
          <t>Use the modern periodic table.</t>
        </is>
      </c>
      <c r="E105" s="12" t="inlineStr">
        <is>
          <t>53538c80-5477-430e-98f8-a1567325692e</t>
        </is>
      </c>
    </row>
    <row r="106" ht="45" customHeight="1">
      <c r="A106" s="12" t="inlineStr">
        <is>
          <t>Basic Agricultural Chemistry</t>
        </is>
      </c>
      <c r="B106" s="12" t="inlineStr">
        <is>
          <t>Basic Agricultural Chemistry</t>
        </is>
      </c>
      <c r="C106" s="13" t="inlineStr">
        <is>
          <t>Periodic Table: Metals &amp; Non-metals [CH1.47]</t>
        </is>
      </c>
      <c r="D106" s="12" t="inlineStr">
        <is>
          <t>Identify metals and non-metals from their position on the periodic table. Describe and compare the properties and behaviour of metals and non-metals.</t>
        </is>
      </c>
      <c r="E106" s="12" t="inlineStr">
        <is>
          <t>4dad9b5a-4ab4-49a9-b9f4-e7d0e4ee4f5d</t>
        </is>
      </c>
    </row>
    <row r="107" ht="45" customHeight="1">
      <c r="A107" s="12" t="inlineStr">
        <is>
          <t>Basic Agricultural Chemistry</t>
        </is>
      </c>
      <c r="B107" s="12" t="inlineStr">
        <is>
          <t>Basic Agricultural Chemistry</t>
        </is>
      </c>
      <c r="C107" s="13" t="inlineStr">
        <is>
          <t>Common Ions [CH1.48]</t>
        </is>
      </c>
      <c r="D107" s="12" t="inlineStr">
        <is>
          <t>Recall and use the formulae of common mono- and polyatomic ions.</t>
        </is>
      </c>
      <c r="E107" s="12" t="inlineStr">
        <is>
          <t>6cf41ae2-d801-44cb-8b92-6f0673424d32</t>
        </is>
      </c>
    </row>
    <row r="108" ht="45" customHeight="1">
      <c r="A108" s="12" t="inlineStr">
        <is>
          <t>Basic Agricultural Chemistry</t>
        </is>
      </c>
      <c r="B108" s="12" t="inlineStr">
        <is>
          <t>Basic Agricultural Chemistry</t>
        </is>
      </c>
      <c r="C108" s="13" t="inlineStr">
        <is>
          <t>Identifying Atoms &amp; Ions from Electronic Structure [CH1.49]</t>
        </is>
      </c>
      <c r="D108" s="12" t="inlineStr">
        <is>
          <t>Identify atoms and ions of the first twenty elements from their electron structure (written and drawn).</t>
        </is>
      </c>
      <c r="E108" s="12" t="inlineStr">
        <is>
          <t>f0984bf9-7968-406a-981a-ecfd825dde48</t>
        </is>
      </c>
    </row>
    <row r="109" ht="45" customHeight="1">
      <c r="A109" s="12" t="inlineStr">
        <is>
          <t>Basic Agricultural Chemistry</t>
        </is>
      </c>
      <c r="B109" s="12" t="inlineStr">
        <is>
          <t>Basic Agricultural Chemistry</t>
        </is>
      </c>
      <c r="C109" s="13" t="inlineStr">
        <is>
          <t>Acids &amp; Bases [CH4.019]</t>
        </is>
      </c>
      <c r="D109" s="12" t="inlineStr">
        <is>
          <t xml:space="preserve">Describe acids and bases using laboratory and everyday examples. </t>
        </is>
      </c>
      <c r="E109" s="12" t="inlineStr">
        <is>
          <t>97e05e7d-a746-4922-a04f-0b3813f38be6</t>
        </is>
      </c>
    </row>
    <row r="110" ht="45" customHeight="1">
      <c r="A110" s="12" t="inlineStr">
        <is>
          <t>Basic Agricultural Chemistry</t>
        </is>
      </c>
      <c r="B110" s="12" t="inlineStr">
        <is>
          <t>Basic Agricultural Chemistry</t>
        </is>
      </c>
      <c r="C110" s="13" t="inlineStr">
        <is>
          <t>States of Matter [CK1.01]</t>
        </is>
      </c>
      <c r="D110" s="12" t="inlineStr">
        <is>
          <t>Describe and explain the properties of the three states of matter using the particle model.</t>
        </is>
      </c>
      <c r="E110" s="12" t="inlineStr">
        <is>
          <t>fa76cd41-103d-4feb-8f6d-ac43cbd07f27</t>
        </is>
      </c>
    </row>
    <row r="111" ht="45" customHeight="1">
      <c r="A111" s="12" t="inlineStr">
        <is>
          <t>Basic Agricultural Chemistry</t>
        </is>
      </c>
      <c r="B111" s="12" t="inlineStr">
        <is>
          <t>Basic Agricultural Chemistry</t>
        </is>
      </c>
      <c r="C111" s="13" t="inlineStr">
        <is>
          <t>Introducing Chemical Bonds [CH2.01]</t>
        </is>
      </c>
      <c r="D111" s="12" t="inlineStr">
        <is>
          <t>Describe ionic, covalent and metallic bonds in terms of the transfer/sharing of electrons and in terms of electrostatic forces.</t>
        </is>
      </c>
      <c r="E111" s="12" t="inlineStr">
        <is>
          <t>08c5fb26-992e-482e-bf15-b964e4198e66</t>
        </is>
      </c>
    </row>
    <row r="112" ht="45" customHeight="1">
      <c r="A112" s="12" t="inlineStr">
        <is>
          <t>Basic Agricultural Chemistry</t>
        </is>
      </c>
      <c r="B112" s="12" t="inlineStr">
        <is>
          <t>Basic Agricultural Chemistry</t>
        </is>
      </c>
      <c r="C112" s="13" t="inlineStr">
        <is>
          <t>Forming Ions [CH1.46]</t>
        </is>
      </c>
      <c r="D112" s="12" t="inlineStr">
        <is>
          <t>Describe how ions form, draw and write the electronic structure of ions and identify ion formed using the periodic table.</t>
        </is>
      </c>
      <c r="E112" s="12" t="inlineStr">
        <is>
          <t>47877b81-dbeb-409b-9444-c615167e3a3b</t>
        </is>
      </c>
    </row>
    <row r="113" ht="45" customHeight="1">
      <c r="A113" s="12" t="inlineStr">
        <is>
          <t>Basic Agricultural Chemistry</t>
        </is>
      </c>
      <c r="B113" s="12" t="inlineStr">
        <is>
          <t>Basic Agricultural Chemistry</t>
        </is>
      </c>
      <c r="C113" s="13" t="inlineStr">
        <is>
          <t>Ionic Bonding I [CH2.10]</t>
        </is>
      </c>
      <c r="D113" s="12" t="inlineStr">
        <is>
          <t>Identify and describe the formation of ionic bonds using dot and cross diagrams. This nugget contains 1:1 ratio examples only.</t>
        </is>
      </c>
      <c r="E113" s="12" t="inlineStr">
        <is>
          <t>67be18b7-b840-44e8-84f5-43c1089dc3ac</t>
        </is>
      </c>
    </row>
    <row r="114" ht="45" customHeight="1">
      <c r="A114" s="12" t="inlineStr">
        <is>
          <t>Basic Agricultural Chemistry</t>
        </is>
      </c>
      <c r="B114" s="12" t="inlineStr">
        <is>
          <t>Basic Agricultural Chemistry</t>
        </is>
      </c>
      <c r="C114" s="13" t="inlineStr">
        <is>
          <t>Ionic Bonding II [CH2.11]</t>
        </is>
      </c>
      <c r="D114" s="12" t="inlineStr">
        <is>
          <t>Identify and describe the formation of ionic bonds using dot and cross diagrams. This nugget contains 1:2 and 2:1 ratio examples.</t>
        </is>
      </c>
      <c r="E114" s="12" t="inlineStr">
        <is>
          <t>0ca56d6c-766c-4377-afea-dd88bf775087</t>
        </is>
      </c>
    </row>
    <row r="115" ht="45" customHeight="1">
      <c r="A115" s="12" t="inlineStr">
        <is>
          <t>Basic Agricultural Chemistry</t>
        </is>
      </c>
      <c r="B115" s="12" t="inlineStr">
        <is>
          <t>Basic Agricultural Chemistry</t>
        </is>
      </c>
      <c r="C115" s="13" t="inlineStr">
        <is>
          <t>Covalent Bonding I [CH2.24]</t>
        </is>
      </c>
      <c r="D115" s="12" t="inlineStr">
        <is>
          <t>Identify and describe the formation of covalent bonds using dot and cross diagrams. This nugget contains elemental molecules and the formation of single, double and triple bonds.</t>
        </is>
      </c>
      <c r="E115" s="12" t="inlineStr">
        <is>
          <t>317bc8f0-2f83-4481-ae8b-544631139e77</t>
        </is>
      </c>
    </row>
    <row r="116" ht="45" customHeight="1">
      <c r="A116" s="12" t="inlineStr">
        <is>
          <t>Basic Agricultural Chemistry</t>
        </is>
      </c>
      <c r="B116" s="12" t="inlineStr">
        <is>
          <t>Basic Agricultural Chemistry</t>
        </is>
      </c>
      <c r="C116" s="13" t="inlineStr">
        <is>
          <t>Covalent Bonding II [CH2.25]</t>
        </is>
      </c>
      <c r="D116" s="12" t="inlineStr">
        <is>
          <t>Identify and describe the formation of covalent bonds using dot and cross diagrams. This nugget contains the formation of simple compounds.</t>
        </is>
      </c>
      <c r="E116" s="12" t="inlineStr">
        <is>
          <t>a24542af-adf0-4520-a63b-90fb48676709</t>
        </is>
      </c>
    </row>
    <row r="117" ht="45" customHeight="1">
      <c r="A117" s="12" t="inlineStr">
        <is>
          <t>Basic Agricultural Chemistry</t>
        </is>
      </c>
      <c r="B117" s="12" t="inlineStr">
        <is>
          <t>Basic Agricultural Chemistry</t>
        </is>
      </c>
      <c r="C117" s="13" t="inlineStr">
        <is>
          <t>What is a Functional Group? [CH7.16]</t>
        </is>
      </c>
      <c r="D117" s="12" t="inlineStr">
        <is>
          <t xml:space="preserve">Define the term functional group and give examples. </t>
        </is>
      </c>
      <c r="E117" s="12" t="inlineStr">
        <is>
          <t>9f0c9d23-8d61-4c01-9ff5-454b7d23ee8c</t>
        </is>
      </c>
    </row>
    <row r="118" ht="45" customHeight="1">
      <c r="A118" s="12" t="inlineStr">
        <is>
          <t>Basic Agricultural Chemistry</t>
        </is>
      </c>
      <c r="B118" s="12" t="inlineStr">
        <is>
          <t>Basic Agricultural Chemistry</t>
        </is>
      </c>
      <c r="C118" s="13" t="inlineStr">
        <is>
          <t>Homologous Series [CH7.57]</t>
        </is>
      </c>
      <c r="D118" s="12" t="inlineStr">
        <is>
          <t>Define homologous series and give examples.</t>
        </is>
      </c>
      <c r="E118" s="12" t="inlineStr">
        <is>
          <t>86d6c484-1aeb-48c8-843d-db5142d45640</t>
        </is>
      </c>
    </row>
    <row r="119" ht="45" customHeight="1">
      <c r="A119" s="12" t="inlineStr">
        <is>
          <t>Basic Agricultural Chemistry</t>
        </is>
      </c>
      <c r="B119" s="12" t="inlineStr">
        <is>
          <t>Basic Agricultural Chemistry</t>
        </is>
      </c>
      <c r="C119" s="13" t="inlineStr">
        <is>
          <t>Biological Molecules: Introduction [CH7.43]</t>
        </is>
      </c>
      <c r="D119" s="12" t="inlineStr">
        <is>
          <t>State that all life on Earth shares a common chemistry and explain how this provides indirect evidence for evolution. Define monomer &amp; polymer. Describe the importance of water to life.</t>
        </is>
      </c>
      <c r="E119" s="12" t="inlineStr">
        <is>
          <t>547b3ab2-1234-4bd2-97c9-c8a89065e4ce</t>
        </is>
      </c>
    </row>
    <row r="120" ht="45" customHeight="1">
      <c r="A120" s="12" t="inlineStr">
        <is>
          <t>Basic Agricultural Chemistry</t>
        </is>
      </c>
      <c r="B120" s="12" t="inlineStr">
        <is>
          <t>Basic Agricultural Chemistry</t>
        </is>
      </c>
      <c r="C120" s="13" t="inlineStr">
        <is>
          <t>Structure &amp; Formulae of Alkanes I [CH7.07]</t>
        </is>
      </c>
      <c r="D120" s="12" t="inlineStr">
        <is>
          <t>Identify the formula of the first four alkanes.</t>
        </is>
      </c>
      <c r="E120" s="12" t="inlineStr">
        <is>
          <t>75264e70-0feb-421b-a5bb-3747404b173a</t>
        </is>
      </c>
    </row>
    <row r="121" ht="45" customHeight="1">
      <c r="A121" s="12" t="inlineStr">
        <is>
          <t>Basic Agricultural Chemistry</t>
        </is>
      </c>
      <c r="B121" s="12" t="inlineStr">
        <is>
          <t>Basic Agricultural Chemistry</t>
        </is>
      </c>
      <c r="C121" s="13" t="inlineStr">
        <is>
          <t>Structure &amp; Formulae of Alkanes II [CH7.08]</t>
        </is>
      </c>
      <c r="D121" s="12" t="inlineStr">
        <is>
          <t>Label and draw the structural formula of the first four alkanes.</t>
        </is>
      </c>
      <c r="E121" s="12" t="inlineStr">
        <is>
          <t>2fd6c6e6-d675-4f6c-8254-12ec77321f55</t>
        </is>
      </c>
    </row>
    <row r="122" ht="45" customHeight="1">
      <c r="A122" s="12" t="inlineStr">
        <is>
          <t>Basic Agricultural Chemistry</t>
        </is>
      </c>
      <c r="B122" s="12" t="inlineStr">
        <is>
          <t>Basic Agricultural Chemistry</t>
        </is>
      </c>
      <c r="C122" s="13" t="inlineStr">
        <is>
          <t>Alkanes [CH7.05]</t>
        </is>
      </c>
      <c r="D122" s="12" t="inlineStr">
        <is>
          <t>Describe the homologous series; alkanes.</t>
        </is>
      </c>
      <c r="E122" s="12" t="inlineStr">
        <is>
          <t>9d835561-c6df-49d6-b152-2551cb9abb7a</t>
        </is>
      </c>
    </row>
    <row r="123" ht="45" customHeight="1">
      <c r="A123" s="12" t="inlineStr">
        <is>
          <t>Basic Agricultural Chemistry</t>
        </is>
      </c>
      <c r="B123" s="12" t="inlineStr">
        <is>
          <t>Basic Agricultural Chemistry</t>
        </is>
      </c>
      <c r="C123" s="13" t="inlineStr">
        <is>
          <t>Naming Alkanes [CH7.06]</t>
        </is>
      </c>
      <c r="D123" s="12" t="inlineStr">
        <is>
          <t>Identify the names of the first four alkanes.</t>
        </is>
      </c>
      <c r="E123" s="12" t="inlineStr">
        <is>
          <t>5a60a571-3a36-4393-ac18-861b1c5eb0ca</t>
        </is>
      </c>
    </row>
    <row r="124" ht="45" customHeight="1">
      <c r="A124" s="12" t="inlineStr">
        <is>
          <t>Basic Agricultural Chemistry</t>
        </is>
      </c>
      <c r="B124" s="12" t="inlineStr">
        <is>
          <t>Basic Agricultural Chemistry</t>
        </is>
      </c>
      <c r="C124" s="13" t="inlineStr">
        <is>
          <t>Alcohols [CH7.27]</t>
        </is>
      </c>
      <c r="D124" s="12" t="inlineStr">
        <is>
          <t xml:space="preserve">Describe the homologous series, alcohols. </t>
        </is>
      </c>
      <c r="E124" s="12" t="inlineStr">
        <is>
          <t>d1dd909c-1ea1-4c2a-8167-400f98df3dfc</t>
        </is>
      </c>
    </row>
    <row r="125" ht="45" customHeight="1">
      <c r="A125" s="12" t="inlineStr">
        <is>
          <t>Basic Agricultural Chemistry</t>
        </is>
      </c>
      <c r="B125" s="12" t="inlineStr">
        <is>
          <t>Basic Agricultural Chemistry</t>
        </is>
      </c>
      <c r="C125" s="13" t="inlineStr">
        <is>
          <t>Structure &amp; Formulae of Alcohols [CH7.28]</t>
        </is>
      </c>
      <c r="D125" s="12" t="inlineStr">
        <is>
          <t>Label and draw the structural formula of the first four alcohols.</t>
        </is>
      </c>
      <c r="E125" s="12" t="inlineStr">
        <is>
          <t>2edcce99-f756-4435-8243-a294a3d1e523</t>
        </is>
      </c>
    </row>
    <row r="126" ht="45" customHeight="1">
      <c r="A126" s="12" t="inlineStr">
        <is>
          <t>Basic Agricultural Chemistry</t>
        </is>
      </c>
      <c r="B126" s="12" t="inlineStr">
        <is>
          <t>Basic Agricultural Chemistry</t>
        </is>
      </c>
      <c r="C126" s="13" t="inlineStr">
        <is>
          <t>Uses of Alcohols [CH7.30]</t>
        </is>
      </c>
      <c r="D126" s="12" t="inlineStr">
        <is>
          <t>Alcohol description and details of some uses of small chain alcohols.</t>
        </is>
      </c>
      <c r="E126" s="12" t="inlineStr">
        <is>
          <t>c4b6b7a6-56d9-4740-9a6f-ae74652c970d</t>
        </is>
      </c>
    </row>
    <row r="127" ht="45" customHeight="1">
      <c r="A127" s="12" t="inlineStr">
        <is>
          <t>Basic Agricultural Chemistry</t>
        </is>
      </c>
      <c r="B127" s="12" t="inlineStr">
        <is>
          <t>Basic Agricultural Chemistry</t>
        </is>
      </c>
      <c r="C127" s="13" t="inlineStr">
        <is>
          <t>Fermentation [CH7.31]</t>
        </is>
      </c>
      <c r="D127" s="12" t="inlineStr">
        <is>
          <t xml:space="preserve">Reaction conditions and word and symbol equation for the production of ethanol by fermentation. </t>
        </is>
      </c>
      <c r="E127" s="12" t="inlineStr">
        <is>
          <t>6183c1de-aa4f-4b63-bd4c-4c60460fdac8</t>
        </is>
      </c>
    </row>
    <row r="128" ht="45" customHeight="1">
      <c r="A128" s="12" t="inlineStr">
        <is>
          <t>Basic Agricultural Chemistry</t>
        </is>
      </c>
      <c r="B128" s="12" t="inlineStr">
        <is>
          <t>Basic Agricultural Chemistry</t>
        </is>
      </c>
      <c r="C128" s="13" t="inlineStr">
        <is>
          <t>Healthy Diet [BI2.06]</t>
        </is>
      </c>
      <c r="D128" s="12" t="inlineStr">
        <is>
          <t>Describe the main components of a healthy human diet and explain why these components are needed.</t>
        </is>
      </c>
      <c r="E128" s="12" t="inlineStr">
        <is>
          <t>21b4cc98-d3e0-427f-8a6a-7ee3a6436710</t>
        </is>
      </c>
    </row>
    <row r="129" ht="45" customHeight="1">
      <c r="A129" s="12" t="inlineStr">
        <is>
          <t>Basic Agricultural Chemistry</t>
        </is>
      </c>
      <c r="B129" s="12" t="inlineStr">
        <is>
          <t>Basic Agricultural Chemistry</t>
        </is>
      </c>
      <c r="C129" s="13" t="inlineStr">
        <is>
          <t>Chemistry of Food: Lipids [BI2.09]</t>
        </is>
      </c>
      <c r="D129" s="12" t="inlineStr">
        <is>
          <t>Describe the structure of lipids and state how they are used by organisms.</t>
        </is>
      </c>
      <c r="E129" s="12" t="inlineStr">
        <is>
          <t>58488707-4087-4764-b598-b2a895fb0ff6</t>
        </is>
      </c>
    </row>
    <row r="130" ht="45" customHeight="1">
      <c r="A130" s="12" t="inlineStr">
        <is>
          <t>Basic Agricultural Chemistry</t>
        </is>
      </c>
      <c r="B130" s="12" t="inlineStr">
        <is>
          <t>Basic Agricultural Chemistry</t>
        </is>
      </c>
      <c r="C130" s="13" t="inlineStr">
        <is>
          <t>Chemistry of Food: Proteins [BI2.08]</t>
        </is>
      </c>
      <c r="D130" s="12" t="inlineStr">
        <is>
          <t>Describe the structure of proteins and state how they are used by organisms.</t>
        </is>
      </c>
      <c r="E130" s="12" t="inlineStr">
        <is>
          <t>005102be-504b-4b14-8036-bf0b88a1c26b</t>
        </is>
      </c>
    </row>
    <row r="131" ht="45" customHeight="1">
      <c r="A131" s="12" t="inlineStr">
        <is>
          <t>Basic Agricultural Chemistry</t>
        </is>
      </c>
      <c r="B131" s="12" t="inlineStr">
        <is>
          <t>Basic Agricultural Chemistry</t>
        </is>
      </c>
      <c r="C131" s="13" t="inlineStr">
        <is>
          <t>Biological Molecules: Introduction to Proteins [CH7.45]</t>
        </is>
      </c>
      <c r="D131" s="12" t="inlineStr">
        <is>
          <t>Describe proteins as nitrogenous compounds made up of amino acids and give some biological functions of proteins. Covers structural &amp; functional proteins.</t>
        </is>
      </c>
      <c r="E131" s="12" t="inlineStr">
        <is>
          <t>d76deaf9-aa0e-482f-be52-419fcdefd08a</t>
        </is>
      </c>
    </row>
    <row r="132" ht="45" customHeight="1">
      <c r="A132" s="12" t="inlineStr">
        <is>
          <t>Basic Agricultural Chemistry</t>
        </is>
      </c>
      <c r="B132" s="12" t="inlineStr">
        <is>
          <t>Basic Agricultural Chemistry</t>
        </is>
      </c>
      <c r="C132" s="13" t="inlineStr">
        <is>
          <t>Proteins: Structure of Amino Acids [CH7.46]</t>
        </is>
      </c>
      <c r="D132" s="12" t="inlineStr">
        <is>
          <t>Describe the structure of amino acids.</t>
        </is>
      </c>
      <c r="E132" s="12" t="inlineStr">
        <is>
          <t>68845d8d-bc16-4521-98bc-cb88bf13ece2</t>
        </is>
      </c>
    </row>
    <row r="133" ht="45" customHeight="1">
      <c r="A133" s="12" t="inlineStr">
        <is>
          <t>Basic Agricultural Chemistry</t>
        </is>
      </c>
      <c r="B133" s="12" t="inlineStr">
        <is>
          <t>Basic Agricultural Chemistry</t>
        </is>
      </c>
      <c r="C133" s="13" t="inlineStr">
        <is>
          <t>Chemistry of Food: Carbohydrates [BI2.07]</t>
        </is>
      </c>
      <c r="D133" s="12" t="inlineStr">
        <is>
          <t>Describe the structure of carbohydrates and give examples of how they are used by organisms.</t>
        </is>
      </c>
      <c r="E133" s="12" t="inlineStr">
        <is>
          <t>8f6ac07a-15ff-4410-bf8b-fdd8fb0a34ef</t>
        </is>
      </c>
    </row>
    <row r="134" ht="45" customHeight="1">
      <c r="A134" s="12" t="inlineStr">
        <is>
          <t>Plant Studies</t>
        </is>
      </c>
      <c r="B134" s="12" t="inlineStr">
        <is>
          <t>Plant Studies</t>
        </is>
      </c>
      <c r="C134" s="13" t="inlineStr">
        <is>
          <t>Diagnostic: Plant Nutrition - Photosynthesis [AS27.17]</t>
        </is>
      </c>
      <c r="D134" s="12" t="inlineStr">
        <is>
          <t>Diagnostic for the plant nutrition - photosynthesis topic.</t>
        </is>
      </c>
      <c r="E134" s="12" t="inlineStr">
        <is>
          <t>8a4bcded-4dfb-443b-8128-acc358e8df24</t>
        </is>
      </c>
    </row>
    <row r="135" ht="45" customHeight="1">
      <c r="A135" s="12" t="inlineStr">
        <is>
          <t>Plant Studies</t>
        </is>
      </c>
      <c r="B135" s="12" t="inlineStr">
        <is>
          <t>Plant Studies</t>
        </is>
      </c>
      <c r="C135" s="13" t="inlineStr">
        <is>
          <t>Diagnostic: Rate of Photosynthesis [AS27.18]</t>
        </is>
      </c>
      <c r="D135" s="12" t="inlineStr">
        <is>
          <t>Diagnostic for the rate of photosynthesis topic.</t>
        </is>
      </c>
      <c r="E135" s="12" t="inlineStr">
        <is>
          <t>8c3b7f82-bacf-48b7-a51e-125fc03ad472</t>
        </is>
      </c>
    </row>
    <row r="136" ht="45" customHeight="1">
      <c r="A136" s="12" t="inlineStr">
        <is>
          <t>Plant Studies</t>
        </is>
      </c>
      <c r="B136" s="12" t="inlineStr">
        <is>
          <t>Plant Studies</t>
        </is>
      </c>
      <c r="C136" s="13" t="inlineStr">
        <is>
          <t>Diagnostic: Exchanging Substances [AS27.19]</t>
        </is>
      </c>
      <c r="D136" s="12" t="inlineStr">
        <is>
          <t>Diagnostic for the exchanging substances topic.</t>
        </is>
      </c>
      <c r="E136" s="12" t="inlineStr">
        <is>
          <t>497a42d2-8ab4-4abd-ac6d-1a541e81f9b9</t>
        </is>
      </c>
    </row>
    <row r="137" ht="45" customHeight="1">
      <c r="A137" s="12" t="inlineStr">
        <is>
          <t>Plant Studies</t>
        </is>
      </c>
      <c r="B137" s="12" t="inlineStr">
        <is>
          <t>Plant Studies</t>
        </is>
      </c>
      <c r="C137" s="13" t="inlineStr">
        <is>
          <t>Diagnostic: Water &amp; Nutrients [AS27.20]</t>
        </is>
      </c>
      <c r="D137" s="12" t="inlineStr">
        <is>
          <t>Diagnostic for the water &amp; nutrients topic.</t>
        </is>
      </c>
      <c r="E137" s="12" t="inlineStr">
        <is>
          <t>d94ee41c-fcb1-4ea5-bf9c-16e7114b17f5</t>
        </is>
      </c>
    </row>
    <row r="138" ht="45" customHeight="1">
      <c r="A138" s="12" t="inlineStr">
        <is>
          <t>Plant Studies</t>
        </is>
      </c>
      <c r="B138" s="12" t="inlineStr">
        <is>
          <t>Plant Studies</t>
        </is>
      </c>
      <c r="C138" s="13" t="inlineStr">
        <is>
          <t>Diagnostic: Organic &amp; Inorganic Fertilisers [AS27.21]</t>
        </is>
      </c>
      <c r="D138" s="12" t="inlineStr">
        <is>
          <t>Diagnostic for the organic &amp; inorganic
fertilizers topic.</t>
        </is>
      </c>
      <c r="E138" s="12" t="inlineStr">
        <is>
          <t>57b6351d-04fb-473c-93cd-e03970a0b7ee</t>
        </is>
      </c>
    </row>
    <row r="139" ht="45" customHeight="1">
      <c r="A139" s="12" t="inlineStr">
        <is>
          <t>Plant Studies</t>
        </is>
      </c>
      <c r="B139" s="12" t="inlineStr">
        <is>
          <t>Plant Studies</t>
        </is>
      </c>
      <c r="C139" s="13" t="inlineStr">
        <is>
          <t>Diagnostic: Plant Reproduction [AS27.22]</t>
        </is>
      </c>
      <c r="D139" s="12" t="inlineStr">
        <is>
          <t>Diagnostic for the plant reproduction topic.</t>
        </is>
      </c>
      <c r="E139" s="12" t="inlineStr">
        <is>
          <t>d2cd0d1e-006d-49f6-b2cf-cb1f9dd72d1f</t>
        </is>
      </c>
    </row>
    <row r="140" ht="45" customHeight="1">
      <c r="A140" s="12" t="inlineStr">
        <is>
          <t>Plant Studies</t>
        </is>
      </c>
      <c r="B140" s="12" t="inlineStr">
        <is>
          <t>Plant Studies</t>
        </is>
      </c>
      <c r="C140" s="13" t="inlineStr">
        <is>
          <t>Diagnostic: Plant Improvement &amp; Biotechnology [AS27.23]</t>
        </is>
      </c>
      <c r="D140" s="12" t="inlineStr">
        <is>
          <t>Diagnostic for the plant improvement &amp;
biotechnology topic.</t>
        </is>
      </c>
      <c r="E140" s="12" t="inlineStr">
        <is>
          <t>e1716a52-8e86-4b09-88d7-003b3666d843</t>
        </is>
      </c>
    </row>
    <row r="141" ht="45" customHeight="1">
      <c r="A141" s="12" t="inlineStr">
        <is>
          <t>Plant Studies</t>
        </is>
      </c>
      <c r="B141" s="12" t="inlineStr">
        <is>
          <t>Plant Studies</t>
        </is>
      </c>
      <c r="C141" s="13" t="inlineStr">
        <is>
          <t>Diagnostic: Selective Breeding &amp; Genetic Engineering [AS27.24]</t>
        </is>
      </c>
      <c r="D141" s="12" t="inlineStr">
        <is>
          <t>Diagnostic for the selecting breeding &amp; genetic engineering topic.</t>
        </is>
      </c>
      <c r="E141" s="12" t="inlineStr">
        <is>
          <t>0094138c-2f40-436b-b056-dc57f1559b4f</t>
        </is>
      </c>
    </row>
    <row r="142" ht="45" customHeight="1">
      <c r="A142" s="12" t="inlineStr">
        <is>
          <t>Plant Studies</t>
        </is>
      </c>
      <c r="B142" s="12" t="inlineStr">
        <is>
          <t>Plant Studies</t>
        </is>
      </c>
      <c r="C142" s="13" t="inlineStr">
        <is>
          <t>Diagnostic: Plant Pests, Parasites &amp; Diseases [AS27.25]</t>
        </is>
      </c>
      <c r="D142" s="12" t="inlineStr">
        <is>
          <t>Diagnostic for the plant pests, parasites
&amp; diseases topic.</t>
        </is>
      </c>
      <c r="E142" s="12" t="inlineStr">
        <is>
          <t>9012ba8b-e10f-4ada-b6d5-a8b9f25395ac</t>
        </is>
      </c>
    </row>
    <row r="143" ht="45" customHeight="1">
      <c r="A143" s="12" t="inlineStr">
        <is>
          <t>Plant Studies</t>
        </is>
      </c>
      <c r="B143" s="12" t="inlineStr">
        <is>
          <t>Plant Studies</t>
        </is>
      </c>
      <c r="C143" s="13" t="inlineStr">
        <is>
          <t>Introduction to Photosynthesis [BI4.01]</t>
        </is>
      </c>
      <c r="D143" s="12" t="inlineStr">
        <is>
          <t>State that glucose is a store of chemical energy and why it is important to organisms. Explain the importance of producers.</t>
        </is>
      </c>
      <c r="E143" s="12" t="inlineStr">
        <is>
          <t>6dec8122-30e8-419d-9284-a96a80412dff</t>
        </is>
      </c>
    </row>
    <row r="144" ht="45" customHeight="1">
      <c r="A144" s="12" t="inlineStr">
        <is>
          <t>Plant Studies</t>
        </is>
      </c>
      <c r="B144" s="12" t="inlineStr">
        <is>
          <t>Plant Studies</t>
        </is>
      </c>
      <c r="C144" s="13" t="inlineStr">
        <is>
          <t>Photosynthesis: Word Equation [BI4.02]</t>
        </is>
      </c>
      <c r="D144" s="12" t="inlineStr">
        <is>
          <t>Define photosynthesis. State the word equation for photosynthesis.</t>
        </is>
      </c>
      <c r="E144" s="12" t="inlineStr">
        <is>
          <t>01249b11-3693-4ad9-9c6a-b0cef62c7a4e</t>
        </is>
      </c>
    </row>
    <row r="145" ht="45" customHeight="1">
      <c r="A145" s="12" t="inlineStr">
        <is>
          <t>Plant Studies</t>
        </is>
      </c>
      <c r="B145" s="12" t="inlineStr">
        <is>
          <t>Plant Studies</t>
        </is>
      </c>
      <c r="C145" s="13" t="inlineStr">
        <is>
          <t>Photosynthesis: Symbol Equation [BI4.03]</t>
        </is>
      </c>
      <c r="D145" s="12" t="inlineStr">
        <is>
          <t>Define photosynthesis. State the word and symbol equations for photosynthesis.</t>
        </is>
      </c>
      <c r="E145" s="12" t="inlineStr">
        <is>
          <t>a4eee937-398b-4ec5-89b4-3dfd73beda2b</t>
        </is>
      </c>
    </row>
    <row r="146" ht="45" customHeight="1">
      <c r="A146" s="12" t="inlineStr">
        <is>
          <t>Plant Studies</t>
        </is>
      </c>
      <c r="B146" s="12" t="inlineStr">
        <is>
          <t>Plant Studies</t>
        </is>
      </c>
      <c r="C146" s="13" t="inlineStr">
        <is>
          <t>Photosynthesis: Leaf Adaptations [BI4.04]</t>
        </is>
      </c>
      <c r="D146" s="12" t="inlineStr">
        <is>
          <t>Describe &amp; explain the internal and external adaptations of a leaf.</t>
        </is>
      </c>
      <c r="E146" s="12" t="inlineStr">
        <is>
          <t>38681ba7-5bd1-4f5c-8d5e-7ee0c4e36ae1</t>
        </is>
      </c>
    </row>
    <row r="147" ht="45" customHeight="1">
      <c r="A147" s="12" t="inlineStr">
        <is>
          <t>Plant Studies</t>
        </is>
      </c>
      <c r="B147" s="12" t="inlineStr">
        <is>
          <t>Plant Studies</t>
        </is>
      </c>
      <c r="C147" s="13" t="inlineStr">
        <is>
          <t>Photosynthesis: How Plants Use Glucose [BI4.05]</t>
        </is>
      </c>
      <c r="D147" s="12" t="inlineStr">
        <is>
          <t>Describe how plants and algae use the glucose produced during photosynthesis.</t>
        </is>
      </c>
      <c r="E147" s="12" t="inlineStr">
        <is>
          <t>119aae33-7dbf-4275-9085-bafc14c70147</t>
        </is>
      </c>
    </row>
    <row r="148" ht="45" customHeight="1">
      <c r="A148" s="12" t="inlineStr">
        <is>
          <t>Plant Studies</t>
        </is>
      </c>
      <c r="B148" s="12" t="inlineStr">
        <is>
          <t>Plant Studies</t>
        </is>
      </c>
      <c r="C148" s="13" t="inlineStr">
        <is>
          <t>Rate of Photosynthesis: Introduction [BI4.07]</t>
        </is>
      </c>
      <c r="D148" s="12" t="inlineStr">
        <is>
          <t xml:space="preserve">Define the rate of a chemical reaction and the rate of photosynthesis. </t>
        </is>
      </c>
      <c r="E148" s="12" t="inlineStr">
        <is>
          <t>d1340dd3-a201-480d-99a0-4c357f451763</t>
        </is>
      </c>
    </row>
    <row r="149" ht="45" customHeight="1">
      <c r="A149" s="12" t="inlineStr">
        <is>
          <t>Plant Studies</t>
        </is>
      </c>
      <c r="B149" s="12" t="inlineStr">
        <is>
          <t>Plant Studies</t>
        </is>
      </c>
      <c r="C149" s="13" t="inlineStr">
        <is>
          <t>Rate of Photosynthesis: Describing Limiting Factors [BI4.08]</t>
        </is>
      </c>
      <c r="D149" s="12" t="inlineStr">
        <is>
          <t>Describe how carbon dioxide, light intensity, temperature and chlorophyll concentration affect the rate of photosynthesis.</t>
        </is>
      </c>
      <c r="E149" s="12" t="inlineStr">
        <is>
          <t>1c4dfecc-5bf6-4b7e-bde8-aedc54ab047c</t>
        </is>
      </c>
    </row>
    <row r="150" ht="45" customHeight="1">
      <c r="A150" s="12" t="inlineStr">
        <is>
          <t>Plant Studies</t>
        </is>
      </c>
      <c r="B150" s="12" t="inlineStr">
        <is>
          <t>Plant Studies</t>
        </is>
      </c>
      <c r="C150" s="13" t="inlineStr">
        <is>
          <t>Rate of Photosynthesis: Explaining Limiting Factors [BI4.09]</t>
        </is>
      </c>
      <c r="D150" s="12" t="inlineStr">
        <is>
          <t xml:space="preserve">Explain how carbon dioxide, light intensity, temperature and chlorophyll concentration affect the rate of photosynthesis. </t>
        </is>
      </c>
      <c r="E150" s="12" t="inlineStr">
        <is>
          <t>df6971ef-be5e-4755-9b70-e1d3c9af1fa9</t>
        </is>
      </c>
    </row>
    <row r="151" ht="45" customHeight="1">
      <c r="A151" s="12" t="inlineStr">
        <is>
          <t>Plant Studies</t>
        </is>
      </c>
      <c r="B151" s="12" t="inlineStr">
        <is>
          <t>Plant Studies</t>
        </is>
      </c>
      <c r="C151" s="13" t="inlineStr">
        <is>
          <t>Rate of Photosynthesis: Interpreting Data of Limiting Factors I [BI4.10]</t>
        </is>
      </c>
      <c r="D151" s="12" t="inlineStr">
        <is>
          <t>Interpret data in graphs for rate of photosynthesis against carbon dioxide concentration, light intensity or temperature. Does not include interacting factors.</t>
        </is>
      </c>
      <c r="E151" s="12" t="inlineStr">
        <is>
          <t>ad1f7967-0e8a-4a66-b28f-1f43fd254101</t>
        </is>
      </c>
    </row>
    <row r="152" ht="45" customHeight="1">
      <c r="A152" s="12" t="inlineStr">
        <is>
          <t>Plant Studies</t>
        </is>
      </c>
      <c r="B152" s="12" t="inlineStr">
        <is>
          <t>Plant Studies</t>
        </is>
      </c>
      <c r="C152" s="13" t="inlineStr">
        <is>
          <t>Rate of Photosynthesis: Interactions of Limiting Factors I [BI4.11]</t>
        </is>
      </c>
      <c r="D152" s="12" t="inlineStr">
        <is>
          <t>Describe how limiting factors interact. Explain how any one of them may be the factor that limits photosynthesis. Describe and explain graphs involving two limiting factors.</t>
        </is>
      </c>
      <c r="E152" s="12" t="inlineStr">
        <is>
          <t>8ab9f7c9-3c69-484b-9121-60788d9c674b</t>
        </is>
      </c>
    </row>
    <row r="153" ht="45" customHeight="1">
      <c r="A153" s="12" t="inlineStr">
        <is>
          <t>Plant Studies</t>
        </is>
      </c>
      <c r="B153" s="12" t="inlineStr">
        <is>
          <t>Plant Studies</t>
        </is>
      </c>
      <c r="C153" s="13" t="inlineStr">
        <is>
          <t>Rate of Photosynthesis: Interactions of Limiting Factors II [BI4.12]</t>
        </is>
      </c>
      <c r="D153" s="12" t="inlineStr">
        <is>
          <t>Describe how limiting factors interact and explain how any one of them may be the factor that limits photosynthesis. Describe and explain graphs involving three limiting factors.</t>
        </is>
      </c>
      <c r="E153" s="12" t="inlineStr">
        <is>
          <t>33bc6971-2c3c-40e9-b994-b63c2ed79d08</t>
        </is>
      </c>
    </row>
    <row r="154" ht="45" customHeight="1">
      <c r="A154" s="12" t="inlineStr">
        <is>
          <t>Plant Studies</t>
        </is>
      </c>
      <c r="B154" s="12" t="inlineStr">
        <is>
          <t>Plant Studies</t>
        </is>
      </c>
      <c r="C154" s="13" t="inlineStr">
        <is>
          <t>Rate of Photosynthesis: Interpreting Data of Limiting Factors II [BI4.13]</t>
        </is>
      </c>
      <c r="D154" s="12" t="inlineStr">
        <is>
          <t>Interpret data in two-line graphs that show how interacting factors affect the rate of photosynthesis.</t>
        </is>
      </c>
      <c r="E154" s="12" t="inlineStr">
        <is>
          <t>8fb8aae3-4347-47b9-bada-09785a0a8cfe</t>
        </is>
      </c>
    </row>
    <row r="155" ht="45" customHeight="1">
      <c r="A155" s="12" t="inlineStr">
        <is>
          <t>Plant Studies</t>
        </is>
      </c>
      <c r="B155" s="12" t="inlineStr">
        <is>
          <t>Plant Studies</t>
        </is>
      </c>
      <c r="C155" s="13" t="inlineStr">
        <is>
          <t>Rate of Photosynthesis: Interpreting Data on Limiting Factors III [BI4.14]</t>
        </is>
      </c>
      <c r="D155" s="12" t="inlineStr">
        <is>
          <t>Interpret data in three- and four-line graphs that show how interacting factors affect the rate of photosynthesis.</t>
        </is>
      </c>
      <c r="E155" s="12" t="inlineStr">
        <is>
          <t>e723a98e-a557-47b4-b818-99d5e344341b</t>
        </is>
      </c>
    </row>
    <row r="156" ht="45" customHeight="1">
      <c r="A156" s="12" t="inlineStr">
        <is>
          <t>Plant Studies</t>
        </is>
      </c>
      <c r="B156" s="12" t="inlineStr">
        <is>
          <t>Plant Studies</t>
        </is>
      </c>
      <c r="C156" s="13" t="inlineStr">
        <is>
          <t>Rate of Photosynthesis: Increasing Profit [BI4.23]</t>
        </is>
      </c>
      <c r="D156"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156" s="12" t="inlineStr">
        <is>
          <t>31c0e164-e641-444f-87a8-e586cf8d1ee5</t>
        </is>
      </c>
    </row>
    <row r="157" ht="45" customHeight="1">
      <c r="A157" s="12" t="inlineStr">
        <is>
          <t>Plant Studies</t>
        </is>
      </c>
      <c r="B157" s="12" t="inlineStr">
        <is>
          <t>Plant Studies</t>
        </is>
      </c>
      <c r="C157" s="13" t="inlineStr">
        <is>
          <t>Introduction to Respiration [BI4.28]</t>
        </is>
      </c>
      <c r="D157" s="12" t="inlineStr">
        <is>
          <t xml:space="preserve">State that all the energy needed for life processes is transferred by respiration.
Describe respiration as the breakdown of organic molecules.  </t>
        </is>
      </c>
      <c r="E157" s="12" t="inlineStr">
        <is>
          <t>b88cc28f-df3e-4ba4-a0c2-e42cba02e3cc</t>
        </is>
      </c>
    </row>
    <row r="158" ht="45" customHeight="1">
      <c r="A158" s="12" t="inlineStr">
        <is>
          <t>Plant Studies</t>
        </is>
      </c>
      <c r="B158" s="12" t="inlineStr">
        <is>
          <t>Plant Studies</t>
        </is>
      </c>
      <c r="C158" s="13" t="inlineStr">
        <is>
          <t>Diffusion [CK20.01]</t>
        </is>
      </c>
      <c r="D158" s="12" t="inlineStr">
        <is>
          <t>Define and describe diffusion.</t>
        </is>
      </c>
      <c r="E158" s="12" t="inlineStr">
        <is>
          <t>7331537c-b434-443d-947c-7376fd173bc9</t>
        </is>
      </c>
    </row>
    <row r="159" ht="45" customHeight="1">
      <c r="A159" s="12" t="inlineStr">
        <is>
          <t>Plant Studies</t>
        </is>
      </c>
      <c r="B159" s="12" t="inlineStr">
        <is>
          <t>Plant Studies</t>
        </is>
      </c>
      <c r="C159" s="13" t="inlineStr">
        <is>
          <t>Exchanging Substances: Diffusion [BI1.34]</t>
        </is>
      </c>
      <c r="D159" s="12" t="inlineStr">
        <is>
          <t>Define and describe diffusion.</t>
        </is>
      </c>
      <c r="E159" s="12" t="inlineStr">
        <is>
          <t>a8620ef2-49ad-4a14-bd53-186a798f2fd5</t>
        </is>
      </c>
    </row>
    <row r="160" ht="45" customHeight="1">
      <c r="A160" s="12" t="inlineStr">
        <is>
          <t>Plant Studies</t>
        </is>
      </c>
      <c r="B160" s="12" t="inlineStr">
        <is>
          <t>Plant Studies</t>
        </is>
      </c>
      <c r="C160" s="13" t="inlineStr">
        <is>
          <t>Exchanging Substances: Biological Examples of Diffusion [BI1.36]</t>
        </is>
      </c>
      <c r="D160" s="12" t="inlineStr">
        <is>
          <t>Give examples of diffusion in biology.</t>
        </is>
      </c>
      <c r="E160" s="12" t="inlineStr">
        <is>
          <t>8e2b4da2-3c4d-4563-a2bd-f8fd6a82ce36</t>
        </is>
      </c>
    </row>
    <row r="161" ht="45" customHeight="1">
      <c r="A161" s="12" t="inlineStr">
        <is>
          <t>Plant Studies</t>
        </is>
      </c>
      <c r="B161" s="12" t="inlineStr">
        <is>
          <t>Plant Studies</t>
        </is>
      </c>
      <c r="C161" s="13" t="inlineStr">
        <is>
          <t>Exchanging Substances: Osmosis [BI1.37]</t>
        </is>
      </c>
      <c r="D161" s="12" t="inlineStr">
        <is>
          <t>Define and describe osmosis.</t>
        </is>
      </c>
      <c r="E161" s="12" t="inlineStr">
        <is>
          <t>fd577313-9050-4a3b-8592-f6375c630c92</t>
        </is>
      </c>
    </row>
    <row r="162" ht="45" customHeight="1">
      <c r="A162" s="12" t="inlineStr">
        <is>
          <t>Plant Studies</t>
        </is>
      </c>
      <c r="B162" s="12" t="inlineStr">
        <is>
          <t>Plant Studies</t>
        </is>
      </c>
      <c r="C162" s="13" t="inlineStr">
        <is>
          <t>Exchanging Substances: Comparing Diffusion, Osmosis &amp; Active Transport [BI1.44]</t>
        </is>
      </c>
      <c r="D162" s="12" t="inlineStr">
        <is>
          <t xml:space="preserve">Compare diffusion, osmosis and active transport. </t>
        </is>
      </c>
      <c r="E162" s="12" t="inlineStr">
        <is>
          <t>a45a553a-503f-4585-a933-54138009e6e8</t>
        </is>
      </c>
    </row>
    <row r="163" ht="45" customHeight="1">
      <c r="A163" s="12" t="inlineStr">
        <is>
          <t>Plant Studies</t>
        </is>
      </c>
      <c r="B163" s="12" t="inlineStr">
        <is>
          <t>Plant Studies</t>
        </is>
      </c>
      <c r="C163" s="13" t="inlineStr">
        <is>
          <t>Surface Area to Volume Ratio [BI1.45]</t>
        </is>
      </c>
      <c r="D163" s="12" t="inlineStr">
        <is>
          <t>Calculate and compare surface area to volume ratios.</t>
        </is>
      </c>
      <c r="E163" s="12" t="inlineStr">
        <is>
          <t>9d6015ed-1df6-4f6c-9991-c9718132e66f</t>
        </is>
      </c>
    </row>
    <row r="164" ht="45" customHeight="1">
      <c r="A164" s="12" t="inlineStr">
        <is>
          <t>Plant Studies</t>
        </is>
      </c>
      <c r="B164" s="12" t="inlineStr">
        <is>
          <t>Plant Studies</t>
        </is>
      </c>
      <c r="C164" s="13" t="inlineStr">
        <is>
          <t>The Need for Exchange Surfaces [BI1.46]</t>
        </is>
      </c>
      <c r="D164" s="12" t="inlineStr">
        <is>
          <t>Use surface area to volume ratio to explain the need for exchange surfaces in multicellular organisms.</t>
        </is>
      </c>
      <c r="E164" s="12" t="inlineStr">
        <is>
          <t>7876329a-5649-4157-b055-f75402a7d939</t>
        </is>
      </c>
    </row>
    <row r="165" ht="45" customHeight="1">
      <c r="A165" s="12" t="inlineStr">
        <is>
          <t>Plant Studies</t>
        </is>
      </c>
      <c r="B165" s="12" t="inlineStr">
        <is>
          <t>Plant Studies</t>
        </is>
      </c>
      <c r="C165" s="13" t="inlineStr">
        <is>
          <t>Exchange Surfaces: Leaves [BI1.49]</t>
        </is>
      </c>
      <c r="D165" s="12" t="inlineStr">
        <is>
          <t>Describe the structure of leaves and explain how they are adapted for exchanging materials.</t>
        </is>
      </c>
      <c r="E165" s="12" t="inlineStr">
        <is>
          <t>f130fe3d-4c23-47d0-889b-46ce6455701c</t>
        </is>
      </c>
    </row>
    <row r="166" ht="45" customHeight="1">
      <c r="A166" s="12" t="inlineStr">
        <is>
          <t>Plant Studies</t>
        </is>
      </c>
      <c r="B166" s="12" t="inlineStr">
        <is>
          <t>Plant Studies</t>
        </is>
      </c>
      <c r="C166" s="13" t="inlineStr">
        <is>
          <t>Exchange Surfaces: Roots [BI1.50]</t>
        </is>
      </c>
      <c r="D166" s="12" t="inlineStr">
        <is>
          <t>Describe the structure of roots and explain how they are adapted for exchanging materials.</t>
        </is>
      </c>
      <c r="E166" s="12" t="inlineStr">
        <is>
          <t>9d992a53-e928-47fd-834b-49c8605784fe</t>
        </is>
      </c>
    </row>
    <row r="167" ht="45" customHeight="1">
      <c r="A167" s="12" t="inlineStr">
        <is>
          <t>Plant Studies</t>
        </is>
      </c>
      <c r="B167" s="12" t="inlineStr">
        <is>
          <t>Plant Studies</t>
        </is>
      </c>
      <c r="C167" s="13" t="inlineStr">
        <is>
          <t>Gas Exchange in Plants [BI2.78]</t>
        </is>
      </c>
      <c r="D167" s="12" t="inlineStr">
        <is>
          <t>Describe how gases are exchanged in plants, the leaf adaptations and how leaves compare to lungs. Explain the net movement of gases in the daylight compared to night.</t>
        </is>
      </c>
      <c r="E167" s="12" t="inlineStr">
        <is>
          <t>e3e53164-81f2-4e95-8704-015070826f60</t>
        </is>
      </c>
    </row>
    <row r="168" ht="45" customHeight="1">
      <c r="A168" s="12" t="inlineStr">
        <is>
          <t>Plant Studies</t>
        </is>
      </c>
      <c r="B168" s="12" t="inlineStr">
        <is>
          <t>Plant Studies</t>
        </is>
      </c>
      <c r="C168" s="13" t="inlineStr">
        <is>
          <t>Plant Organs &amp; Organ Systems [BI2.75]</t>
        </is>
      </c>
      <c r="D168" s="12" t="inlineStr">
        <is>
          <t>Give a definition of a cell, tissue, organ, organ system and organism. Identify plant organs and describe the system for transporting substances around the plant.</t>
        </is>
      </c>
      <c r="E168" s="12" t="inlineStr">
        <is>
          <t>e5ffa5a1-7753-43a1-a701-2950955feab4</t>
        </is>
      </c>
    </row>
    <row r="169" ht="45" customHeight="1">
      <c r="A169" s="12" t="inlineStr">
        <is>
          <t>Plant Studies</t>
        </is>
      </c>
      <c r="B169" s="12" t="inlineStr">
        <is>
          <t>Plant Studies</t>
        </is>
      </c>
      <c r="C169" s="13" t="inlineStr">
        <is>
          <t>Describing the Structure &amp; Function of Plant Tissues [BI2.76]</t>
        </is>
      </c>
      <c r="D169" s="12" t="inlineStr">
        <is>
          <t>Describe the structure of different plant tissues and give their functions.</t>
        </is>
      </c>
      <c r="E169" s="12" t="inlineStr">
        <is>
          <t>8a41158d-e325-47a7-aa56-b4a890066092</t>
        </is>
      </c>
    </row>
    <row r="170" ht="45" customHeight="1">
      <c r="A170" s="12" t="inlineStr">
        <is>
          <t>Plant Studies</t>
        </is>
      </c>
      <c r="B170" s="12" t="inlineStr">
        <is>
          <t>Plant Studies</t>
        </is>
      </c>
      <c r="C170" s="13" t="inlineStr">
        <is>
          <t>Explaining the Structure of Plant Tissues [BI2.77]</t>
        </is>
      </c>
      <c r="D170" s="12" t="inlineStr">
        <is>
          <t>Explain how plant tissues are adapted for their functions.</t>
        </is>
      </c>
      <c r="E170" s="12" t="inlineStr">
        <is>
          <t>35af4f90-16fa-414c-a516-820673bfbb45</t>
        </is>
      </c>
    </row>
    <row r="171" ht="45" customHeight="1">
      <c r="A171" s="12" t="inlineStr">
        <is>
          <t>Plant Studies</t>
        </is>
      </c>
      <c r="B171" s="12" t="inlineStr">
        <is>
          <t>Plant Studies</t>
        </is>
      </c>
      <c r="C171" s="13" t="inlineStr">
        <is>
          <t>Estimating the Surface Area of a Leaf [BI2.79]</t>
        </is>
      </c>
      <c r="D171" s="12" t="inlineStr">
        <is>
          <t>Use squared paper to estimate the surface area of a leaf.</t>
        </is>
      </c>
      <c r="E171" s="12" t="inlineStr">
        <is>
          <t>76412564-2c0a-46b9-a781-988f15480337</t>
        </is>
      </c>
    </row>
    <row r="172" ht="45" customHeight="1">
      <c r="A172" s="12" t="inlineStr">
        <is>
          <t>Plant Studies</t>
        </is>
      </c>
      <c r="B172" s="12" t="inlineStr">
        <is>
          <t>Plant Studies</t>
        </is>
      </c>
      <c r="C172" s="13" t="inlineStr">
        <is>
          <t>Investigating Stomata [BI2.80]</t>
        </is>
      </c>
      <c r="D172" s="12" t="inlineStr">
        <is>
          <t>Investigate the number of stomata using nail varnish or by peeling the epidermis. Assumes prior knowledge of using a microscope.</t>
        </is>
      </c>
      <c r="E172" s="12" t="inlineStr">
        <is>
          <t>aa3332ca-1c8c-4175-8556-f0458f613f01</t>
        </is>
      </c>
    </row>
    <row r="173" ht="45" customHeight="1">
      <c r="A173" s="12" t="inlineStr">
        <is>
          <t>Plant Studies</t>
        </is>
      </c>
      <c r="B173" s="12" t="inlineStr">
        <is>
          <t>Plant Studies</t>
        </is>
      </c>
      <c r="C173" s="13" t="inlineStr">
        <is>
          <t>Plant Roots: Absorbing Water &amp; Minerals [BI2.82]</t>
        </is>
      </c>
      <c r="D173" s="12" t="inlineStr">
        <is>
          <t>Describe and explain how plants absorb water and minerals. Give adaptations of root cells that maximise the rate of absorption.</t>
        </is>
      </c>
      <c r="E173" s="12" t="inlineStr">
        <is>
          <t>db32d7ac-eae9-4c47-8469-1e1b82f7b4d2</t>
        </is>
      </c>
    </row>
    <row r="174" ht="45" customHeight="1">
      <c r="A174" s="12" t="inlineStr">
        <is>
          <t>Plant Studies</t>
        </is>
      </c>
      <c r="B174" s="12" t="inlineStr">
        <is>
          <t>Plant Studies</t>
        </is>
      </c>
      <c r="C174" s="13" t="inlineStr">
        <is>
          <t>Transpiration [BI2.83]</t>
        </is>
      </c>
      <c r="D174" s="12" t="inlineStr">
        <is>
          <t>Describe transpiration and the transpiration stream.</t>
        </is>
      </c>
      <c r="E174" s="12" t="inlineStr">
        <is>
          <t>42e7b4ce-ec14-4b2b-8118-780f5fc0c66a</t>
        </is>
      </c>
    </row>
    <row r="175" ht="45" customHeight="1">
      <c r="A175" s="12" t="inlineStr">
        <is>
          <t>Plant Studies</t>
        </is>
      </c>
      <c r="B175" s="12" t="inlineStr">
        <is>
          <t>Plant Studies</t>
        </is>
      </c>
      <c r="C175" s="13" t="inlineStr">
        <is>
          <t>Transpiration: Factors Affecting the Rate [BI2.84]</t>
        </is>
      </c>
      <c r="D175" s="12" t="inlineStr">
        <is>
          <t>State which factors increase the rate of transpiration and which decrease it.</t>
        </is>
      </c>
      <c r="E175" s="12" t="inlineStr">
        <is>
          <t>7715dc3c-134b-4f2b-afb9-c822d6d46104</t>
        </is>
      </c>
    </row>
    <row r="176" ht="45" customHeight="1">
      <c r="A176" s="12" t="inlineStr">
        <is>
          <t>Plant Studies</t>
        </is>
      </c>
      <c r="B176" s="12" t="inlineStr">
        <is>
          <t>Plant Studies</t>
        </is>
      </c>
      <c r="C176" s="13" t="inlineStr">
        <is>
          <t>Transpiration: Explaining Effects [BI2.85]</t>
        </is>
      </c>
      <c r="D176" s="12" t="inlineStr">
        <is>
          <t>Explain why some factors increase the rate of transpiration and some decrease it.</t>
        </is>
      </c>
      <c r="E176" s="12" t="inlineStr">
        <is>
          <t>97d506fd-70ef-4e4e-b14f-2c7abf956935</t>
        </is>
      </c>
    </row>
    <row r="177" ht="45" customHeight="1">
      <c r="A177" s="12" t="inlineStr">
        <is>
          <t>Plant Studies</t>
        </is>
      </c>
      <c r="B177" s="12" t="inlineStr">
        <is>
          <t>Plant Studies</t>
        </is>
      </c>
      <c r="C177" s="13" t="inlineStr">
        <is>
          <t>Plant Minerals [BK9.05]</t>
        </is>
      </c>
      <c r="D177" s="12" t="inlineStr">
        <is>
          <t>To name main plant minerals, explain how plants obtain minerals, identify identify deficiencies and suggest how these can be corrected.</t>
        </is>
      </c>
      <c r="E177" s="12" t="inlineStr">
        <is>
          <t>5d39eb07-c230-465e-b981-05006a35dc5c</t>
        </is>
      </c>
    </row>
    <row r="178" ht="45" customHeight="1">
      <c r="A178" s="12" t="inlineStr">
        <is>
          <t>Plant Studies</t>
        </is>
      </c>
      <c r="B178" s="12" t="inlineStr">
        <is>
          <t>Plant Studies</t>
        </is>
      </c>
      <c r="C178" s="13" t="inlineStr">
        <is>
          <t>Exchanging Substances: Active Transport [BI1.42]</t>
        </is>
      </c>
      <c r="D178" s="12" t="inlineStr">
        <is>
          <t>Define and describe active transport.</t>
        </is>
      </c>
      <c r="E178" s="12" t="inlineStr">
        <is>
          <t>45e6b080-9bf6-47bf-be41-e2d90d1dbd47</t>
        </is>
      </c>
    </row>
    <row r="179" ht="45" customHeight="1">
      <c r="A179" s="12" t="inlineStr">
        <is>
          <t>Plant Studies</t>
        </is>
      </c>
      <c r="B179" s="12" t="inlineStr">
        <is>
          <t>Plant Studies</t>
        </is>
      </c>
      <c r="C179" s="13" t="inlineStr">
        <is>
          <t>Exchanging Substances: Examples of Active Transport [BI1.43]</t>
        </is>
      </c>
      <c r="D179" s="12" t="inlineStr">
        <is>
          <t>Give examples of active transport.</t>
        </is>
      </c>
      <c r="E179" s="12" t="inlineStr">
        <is>
          <t>d16419f5-2366-4ec4-9a51-e690ded07c66</t>
        </is>
      </c>
    </row>
    <row r="180" ht="45" customHeight="1">
      <c r="A180" s="12" t="inlineStr">
        <is>
          <t>Plant Studies</t>
        </is>
      </c>
      <c r="B180" s="12" t="inlineStr">
        <is>
          <t>Plant Studies</t>
        </is>
      </c>
      <c r="C180" s="13" t="inlineStr">
        <is>
          <t>Pollutants: Fertiliser [BI7.049]</t>
        </is>
      </c>
      <c r="D180" s="12" t="inlineStr">
        <is>
          <t>Explain the impact of fertiliser as a pollutant.</t>
        </is>
      </c>
      <c r="E180" s="12" t="inlineStr">
        <is>
          <t>4680c4f3-2ca0-4612-a599-a100058ba7f8</t>
        </is>
      </c>
    </row>
    <row r="181" ht="45" customHeight="1">
      <c r="A181" s="12" t="inlineStr">
        <is>
          <t>Plant Studies</t>
        </is>
      </c>
      <c r="B181" s="12" t="inlineStr">
        <is>
          <t>Plant Studies</t>
        </is>
      </c>
      <c r="C181" s="13" t="inlineStr">
        <is>
          <t>NPK Fertilisers: Introduction [CH10.42]</t>
        </is>
      </c>
      <c r="D181" s="12" t="inlineStr">
        <is>
          <t>An introduction to NPK fertilisers as a formulation.</t>
        </is>
      </c>
      <c r="E181" s="12" t="inlineStr">
        <is>
          <t>5ebb7b7d-dc30-4d01-8c7f-fd1cc31b9f71</t>
        </is>
      </c>
    </row>
    <row r="182" ht="45" customHeight="1">
      <c r="A182" s="12" t="inlineStr">
        <is>
          <t>Plant Studies</t>
        </is>
      </c>
      <c r="B182" s="12" t="inlineStr">
        <is>
          <t>Plant Studies</t>
        </is>
      </c>
      <c r="C182" s="13" t="inlineStr">
        <is>
          <t>NPK Fertilisers: Salts [CH10.43]</t>
        </is>
      </c>
      <c r="D182" s="12" t="inlineStr">
        <is>
          <t>Description of NPK fertilisers and the salts they contain with examples of neutralisation reactions to produce them.</t>
        </is>
      </c>
      <c r="E182" s="12" t="inlineStr">
        <is>
          <t>9a351c29-5ad6-47b0-ab1f-e2fc2509a957</t>
        </is>
      </c>
    </row>
    <row r="183" ht="45" customHeight="1">
      <c r="A183" s="12" t="inlineStr">
        <is>
          <t>Plant Studies</t>
        </is>
      </c>
      <c r="B183" s="12" t="inlineStr">
        <is>
          <t>Plant Studies</t>
        </is>
      </c>
      <c r="C183" s="13" t="inlineStr">
        <is>
          <t>NPK Fertilisers: Production [CH10.44]</t>
        </is>
      </c>
      <c r="D183" s="12" t="inlineStr">
        <is>
          <t>A comparison of the laboratory and industrial production of salts.</t>
        </is>
      </c>
      <c r="E183" s="12" t="inlineStr">
        <is>
          <t>65bfdc5a-885b-4c98-b6d1-8376d8f8c10a</t>
        </is>
      </c>
    </row>
    <row r="184" ht="45" customHeight="1">
      <c r="A184" s="12" t="inlineStr">
        <is>
          <t>Plant Studies</t>
        </is>
      </c>
      <c r="B184" s="12" t="inlineStr">
        <is>
          <t>Plant Studies</t>
        </is>
      </c>
      <c r="C184" s="13" t="inlineStr">
        <is>
          <t>Reproduction in Plants: Organs [BK9.06]</t>
        </is>
      </c>
      <c r="D184" s="12" t="inlineStr">
        <is>
          <t xml:space="preserve">Identify and describe the function of the male and female reproductive organs of plants. </t>
        </is>
      </c>
      <c r="E184" s="12" t="inlineStr">
        <is>
          <t>31ee1393-f4cf-4682-83e7-e2479f23f9b8</t>
        </is>
      </c>
    </row>
    <row r="185" ht="45" customHeight="1">
      <c r="A185" s="12" t="inlineStr">
        <is>
          <t>Plant Studies</t>
        </is>
      </c>
      <c r="B185" s="12" t="inlineStr">
        <is>
          <t>Plant Studies</t>
        </is>
      </c>
      <c r="C185" s="13" t="inlineStr">
        <is>
          <t>Reproduction in Plants: Methods of Pollination [BK9.07]</t>
        </is>
      </c>
      <c r="D185" s="12" t="inlineStr">
        <is>
          <t>Describe different methods of pollination and how seeds are adapted for them.</t>
        </is>
      </c>
      <c r="E185" s="12" t="inlineStr">
        <is>
          <t>7f014203-846f-40eb-86a2-c044cb597514</t>
        </is>
      </c>
    </row>
    <row r="186" ht="45" customHeight="1">
      <c r="A186" s="12" t="inlineStr">
        <is>
          <t>Plant Studies</t>
        </is>
      </c>
      <c r="B186" s="12" t="inlineStr">
        <is>
          <t>Plant Studies</t>
        </is>
      </c>
      <c r="C186" s="13" t="inlineStr">
        <is>
          <t>Reproduction in Plants: Fertilisation and Germination [BK9.08]</t>
        </is>
      </c>
      <c r="D186" s="12" t="inlineStr">
        <is>
          <t xml:space="preserve">Describe the process of fertilisation and germination for the sexual reproduction of plants. </t>
        </is>
      </c>
      <c r="E186" s="12" t="inlineStr">
        <is>
          <t>edf445ee-9929-4500-935f-527eec163417</t>
        </is>
      </c>
    </row>
    <row r="187" ht="45" customHeight="1">
      <c r="A187" s="12" t="inlineStr">
        <is>
          <t>Plant Studies</t>
        </is>
      </c>
      <c r="B187" s="12" t="inlineStr">
        <is>
          <t>Plant Studies</t>
        </is>
      </c>
      <c r="C187" s="13" t="inlineStr">
        <is>
          <t>Reproduction in Plants: Methods of Seed and Fruit Dispersal [BK9.09]</t>
        </is>
      </c>
      <c r="D187" s="12" t="inlineStr">
        <is>
          <t>Describe how plants form fruits. Describe methods of seed dispersal.</t>
        </is>
      </c>
      <c r="E187" s="12" t="inlineStr">
        <is>
          <t>4ec58cbe-5253-415d-a481-6d5cfa61be90</t>
        </is>
      </c>
    </row>
    <row r="188" ht="45" customHeight="1">
      <c r="A188" s="12" t="inlineStr">
        <is>
          <t>Plant Studies</t>
        </is>
      </c>
      <c r="B188" s="12" t="inlineStr">
        <is>
          <t>Plant Studies</t>
        </is>
      </c>
      <c r="C188" s="13" t="inlineStr">
        <is>
          <t>Introduction to Tropism [BI5.082]</t>
        </is>
      </c>
      <c r="D188" s="12" t="inlineStr">
        <is>
          <t>Define tropism. Describe a plant's response to light and gravity. State the role of hormones in responding to stimuli.</t>
        </is>
      </c>
      <c r="E188" s="12" t="inlineStr">
        <is>
          <t>b4aca442-0769-452f-9751-107d038db47c</t>
        </is>
      </c>
    </row>
    <row r="189" ht="45" customHeight="1">
      <c r="A189" s="12" t="inlineStr">
        <is>
          <t>Plant Studies</t>
        </is>
      </c>
      <c r="B189" s="12" t="inlineStr">
        <is>
          <t>Plant Studies</t>
        </is>
      </c>
      <c r="C189" s="13" t="inlineStr">
        <is>
          <t>Plant Hormones: Auxin &amp; Tropism [BI5.083]</t>
        </is>
      </c>
      <c r="D189" s="12" t="inlineStr">
        <is>
          <t>Describe the role of auxin in plant tropisms. Explain how an unequal distribution of auxin helps plants respond to light and gravity.</t>
        </is>
      </c>
      <c r="E189" s="12" t="inlineStr">
        <is>
          <t>12968e11-e9fe-4372-aaab-b477edb89753</t>
        </is>
      </c>
    </row>
    <row r="190" ht="45" customHeight="1">
      <c r="A190" s="12" t="inlineStr">
        <is>
          <t>Plant Studies</t>
        </is>
      </c>
      <c r="B190" s="12" t="inlineStr">
        <is>
          <t>Plant Studies</t>
        </is>
      </c>
      <c r="C190" s="13" t="inlineStr">
        <is>
          <t>Plant Hormones: Historical Tropism Experiments [BI5.084]</t>
        </is>
      </c>
      <c r="D190" s="12" t="inlineStr">
        <is>
          <t>Describe experiments that led to the discovery of auxin and how plants respond to light.</t>
        </is>
      </c>
      <c r="E190" s="12" t="inlineStr">
        <is>
          <t>8bb9dec8-67de-4ef9-a4aa-e7f914748118</t>
        </is>
      </c>
    </row>
    <row r="191" ht="45" customHeight="1">
      <c r="A191" s="12" t="inlineStr">
        <is>
          <t>Plant Studies</t>
        </is>
      </c>
      <c r="B191" s="12" t="inlineStr">
        <is>
          <t>Plant Studies</t>
        </is>
      </c>
      <c r="C191" s="13" t="inlineStr">
        <is>
          <t>Practical: Effect of Light on Seedling Growth [BI5.093]</t>
        </is>
      </c>
      <c r="D191" s="12" t="inlineStr">
        <is>
          <t>Investigate the effect of light on the growth of newly germinated seedlings.</t>
        </is>
      </c>
      <c r="E191" s="12" t="inlineStr">
        <is>
          <t>47a13d17-de7b-4692-97db-7bcc66287f54</t>
        </is>
      </c>
    </row>
    <row r="192" ht="45" customHeight="1">
      <c r="A192" s="12" t="inlineStr">
        <is>
          <t>Plant Studies</t>
        </is>
      </c>
      <c r="B192" s="12" t="inlineStr">
        <is>
          <t>Plant Studies</t>
        </is>
      </c>
      <c r="C192" s="13" t="inlineStr">
        <is>
          <t>Practical: Effect of Gravity on Seedling Growth [BI5.094]</t>
        </is>
      </c>
      <c r="D192" s="12" t="inlineStr">
        <is>
          <t>Investigate the effect of gravity on the growth of newly germinated seedlings.</t>
        </is>
      </c>
      <c r="E192" s="12" t="inlineStr">
        <is>
          <t>1d4b62fc-d043-4071-9877-bd033897af2e</t>
        </is>
      </c>
    </row>
    <row r="193" ht="45" customHeight="1">
      <c r="A193" s="12" t="inlineStr">
        <is>
          <t>Plant Studies</t>
        </is>
      </c>
      <c r="B193" s="12" t="inlineStr">
        <is>
          <t>Plant Studies</t>
        </is>
      </c>
      <c r="C193" s="13" t="inlineStr">
        <is>
          <t>Plant Hormones: Using Auxins [BI5.087]</t>
        </is>
      </c>
      <c r="D193" s="12" t="inlineStr">
        <is>
          <t>Describe the different ways auxins are used to control plant growth. State how hormone weed killers can have an effect on biodiversity.</t>
        </is>
      </c>
      <c r="E193" s="12" t="inlineStr">
        <is>
          <t>4241aa52-af7a-48f8-b01f-afa73578f44f</t>
        </is>
      </c>
    </row>
    <row r="194" ht="45" customHeight="1">
      <c r="A194" s="12" t="inlineStr">
        <is>
          <t>Plant Studies</t>
        </is>
      </c>
      <c r="B194" s="12" t="inlineStr">
        <is>
          <t>Plant Studies</t>
        </is>
      </c>
      <c r="C194" s="13" t="inlineStr">
        <is>
          <t>Plant Hormones: Gibberellins [BI5.088]</t>
        </is>
      </c>
      <c r="D194" s="12" t="inlineStr">
        <is>
          <t>Describe how gibberellins can be used to end seed dormancy, promote flowering and increase fruit size.</t>
        </is>
      </c>
      <c r="E194" s="12" t="inlineStr">
        <is>
          <t>72c96dee-924f-44ef-a5ef-a61f8063b07b</t>
        </is>
      </c>
    </row>
    <row r="195" ht="45" customHeight="1">
      <c r="A195" s="12" t="inlineStr">
        <is>
          <t>Plant Studies</t>
        </is>
      </c>
      <c r="B195" s="12" t="inlineStr">
        <is>
          <t>Plant Studies</t>
        </is>
      </c>
      <c r="C195" s="13" t="inlineStr">
        <is>
          <t>Plant Hormones: Ethene [BI5.089]</t>
        </is>
      </c>
      <c r="D195" s="12" t="inlineStr">
        <is>
          <t>Describe how ethene is used to control the ripening of fruit during storage and transport.</t>
        </is>
      </c>
      <c r="E195" s="12" t="inlineStr">
        <is>
          <t>e35bbc7e-acc3-4c2b-9265-00468631ed06</t>
        </is>
      </c>
    </row>
    <row r="196" ht="45" customHeight="1">
      <c r="A196" s="12" t="inlineStr">
        <is>
          <t>Plant Studies</t>
        </is>
      </c>
      <c r="B196" s="12" t="inlineStr">
        <is>
          <t>Plant Studies</t>
        </is>
      </c>
      <c r="C196" s="13" t="inlineStr">
        <is>
          <t>Plant Hormones: Summary [BI5.090]</t>
        </is>
      </c>
      <c r="D196" s="12" t="inlineStr">
        <is>
          <t>Define tropism. Describe different tropic responses, the effects of some plant hormones and the different ways people use them to control plant growth.</t>
        </is>
      </c>
      <c r="E196" s="12" t="inlineStr">
        <is>
          <t>e8a4c5ac-7a7a-4598-9da2-611e5f18ed35</t>
        </is>
      </c>
    </row>
    <row r="197" ht="45" customHeight="1">
      <c r="A197" s="12" t="inlineStr">
        <is>
          <t>Plant Studies</t>
        </is>
      </c>
      <c r="B197" s="12" t="inlineStr">
        <is>
          <t>Plant Studies</t>
        </is>
      </c>
      <c r="C197" s="13" t="inlineStr">
        <is>
          <t>Selective Breeding [BI6.071]</t>
        </is>
      </c>
      <c r="D197" s="12" t="inlineStr">
        <is>
          <t>Give the definition of selective breeding. Describe the process of selective breeding and explain, with examples, why humans have carried out selective breeding.</t>
        </is>
      </c>
      <c r="E197" s="12" t="inlineStr">
        <is>
          <t>5878ca63-e6b4-499c-9e59-257d8d9b58e6</t>
        </is>
      </c>
    </row>
    <row r="198" ht="45" customHeight="1">
      <c r="A198" s="12" t="inlineStr">
        <is>
          <t>Plant Studies</t>
        </is>
      </c>
      <c r="B198" s="12" t="inlineStr">
        <is>
          <t>Plant Studies</t>
        </is>
      </c>
      <c r="C198" s="13" t="inlineStr">
        <is>
          <t>Inbreeding [BI6.072]</t>
        </is>
      </c>
      <c r="D198" s="12" t="inlineStr">
        <is>
          <t>Give the definition of inbreeding. Describe its role in creating organisms with desired characteristics and its positive and negative impacts.</t>
        </is>
      </c>
      <c r="E198" s="12" t="inlineStr">
        <is>
          <t>0399ef1a-4dee-46c9-872f-de81cb32a470</t>
        </is>
      </c>
    </row>
    <row r="199" ht="45" customHeight="1">
      <c r="A199" s="12" t="inlineStr">
        <is>
          <t>Plant Studies</t>
        </is>
      </c>
      <c r="B199" s="12" t="inlineStr">
        <is>
          <t>Plant Studies</t>
        </is>
      </c>
      <c r="C199" s="13" t="inlineStr">
        <is>
          <t>The Impact of Selective Breeding [BI6.073]</t>
        </is>
      </c>
      <c r="D199" s="12" t="inlineStr">
        <is>
          <t>Explain the impact of selective breeding of food plants and domesticated animals, including the benefits and risks.</t>
        </is>
      </c>
      <c r="E199" s="12" t="inlineStr">
        <is>
          <t>b321b4d3-0906-4795-8587-50bf6556a399</t>
        </is>
      </c>
    </row>
    <row r="200" ht="45" customHeight="1">
      <c r="A200" s="12" t="inlineStr">
        <is>
          <t>Plant Studies</t>
        </is>
      </c>
      <c r="B200" s="12" t="inlineStr">
        <is>
          <t>Plant Studies</t>
        </is>
      </c>
      <c r="C200" s="13" t="inlineStr">
        <is>
          <t>Genetic Engineering [BI6.074]</t>
        </is>
      </c>
      <c r="D200" s="12" t="inlineStr">
        <is>
          <t>Give the definition of genetic engineering. Give examples of organisms that have been genetically modified and why. Describe the process of genetic engineering.</t>
        </is>
      </c>
      <c r="E200" s="12" t="inlineStr">
        <is>
          <t>513cfd6e-4bde-412a-a8a9-c7f145931b4b</t>
        </is>
      </c>
    </row>
    <row r="201" ht="45" customHeight="1">
      <c r="A201" s="12" t="inlineStr">
        <is>
          <t>Plant Studies</t>
        </is>
      </c>
      <c r="B201" s="12" t="inlineStr">
        <is>
          <t>Plant Studies</t>
        </is>
      </c>
      <c r="C201" s="13" t="inlineStr">
        <is>
          <t>GM Crops [BI6.075]</t>
        </is>
      </c>
      <c r="D201" s="12" t="inlineStr">
        <is>
          <t>Give the definition of genetic engineering. Give examples of crops that have been genetically modified and why.</t>
        </is>
      </c>
      <c r="E201" s="12" t="inlineStr">
        <is>
          <t>b3c401be-5894-4a4f-8ffd-debb1c8706e1</t>
        </is>
      </c>
    </row>
    <row r="202" ht="45" customHeight="1">
      <c r="A202" s="12" t="inlineStr">
        <is>
          <t>Plant Studies</t>
        </is>
      </c>
      <c r="B202" s="12" t="inlineStr">
        <is>
          <t>Plant Studies</t>
        </is>
      </c>
      <c r="C202" s="13" t="inlineStr">
        <is>
          <t>Cloning Plants [BI6.079]</t>
        </is>
      </c>
      <c r="D202" s="12" t="inlineStr">
        <is>
          <t>Describe how plants are cloned from cuttings and tissue cultures.</t>
        </is>
      </c>
      <c r="E202" s="12" t="inlineStr">
        <is>
          <t>4cf66e69-7669-479b-89da-87a3713c0b6d</t>
        </is>
      </c>
    </row>
    <row r="203" ht="45" customHeight="1">
      <c r="A203" s="12" t="inlineStr">
        <is>
          <t>Plant Studies</t>
        </is>
      </c>
      <c r="B203" s="12" t="inlineStr">
        <is>
          <t>Plant Studies</t>
        </is>
      </c>
      <c r="C203" s="13" t="inlineStr">
        <is>
          <t>Plant Disease: Deficiencies [BI3.49]</t>
        </is>
      </c>
      <c r="D203" s="12" t="inlineStr">
        <is>
          <t>Describe the symptoms of a magnesium or nitrate deficiency. Briefly explain why deficiencies in these lead to their symptoms.</t>
        </is>
      </c>
      <c r="E203" s="12" t="inlineStr">
        <is>
          <t>81d182e8-184c-4c9e-a9f6-9d316329fba9</t>
        </is>
      </c>
    </row>
    <row r="204" ht="45" customHeight="1">
      <c r="A204" s="12" t="inlineStr">
        <is>
          <t>Plant Studies</t>
        </is>
      </c>
      <c r="B204" s="12" t="inlineStr">
        <is>
          <t>Plant Studies</t>
        </is>
      </c>
      <c r="C204" s="13" t="inlineStr">
        <is>
          <t>Plant Disease: Pests &amp; Pathogens Summary [BI3.50]</t>
        </is>
      </c>
      <c r="D204" s="12" t="inlineStr">
        <is>
          <t>A summary of the impact that rose black spot, TMV and pests have on plants. Explain why they have such an impact.</t>
        </is>
      </c>
      <c r="E204" s="12" t="inlineStr">
        <is>
          <t>f38a48f7-82e1-4681-bbf4-851e7a2e1a99</t>
        </is>
      </c>
    </row>
    <row r="205" ht="45" customHeight="1">
      <c r="A205" s="12" t="inlineStr">
        <is>
          <t>Plant Studies</t>
        </is>
      </c>
      <c r="B205" s="12" t="inlineStr">
        <is>
          <t>Plant Studies</t>
        </is>
      </c>
      <c r="C205" s="13" t="inlineStr">
        <is>
          <t>Plant Defences: Physical Responses [BI3.51]</t>
        </is>
      </c>
      <c r="D205" s="12" t="inlineStr">
        <is>
          <t xml:space="preserve">Explain how plants have adapted to have physical barriers to pathogens. </t>
        </is>
      </c>
      <c r="E205" s="12" t="inlineStr">
        <is>
          <t>95ab7bac-7048-4e9f-996d-934b35ca66e0</t>
        </is>
      </c>
    </row>
    <row r="206" ht="45" customHeight="1">
      <c r="A206" s="12" t="inlineStr">
        <is>
          <t>Plant Studies</t>
        </is>
      </c>
      <c r="B206" s="12" t="inlineStr">
        <is>
          <t>Plant Studies</t>
        </is>
      </c>
      <c r="C206" s="13" t="inlineStr">
        <is>
          <t>Plant Defences: Chemical Responses [BI3.52]</t>
        </is>
      </c>
      <c r="D206" s="12" t="inlineStr">
        <is>
          <t>Describe the chemical defences that plants have developed to protect themselves against pathogens and herbivores.</t>
        </is>
      </c>
      <c r="E206" s="12" t="inlineStr">
        <is>
          <t>bc2d6bac-1fa9-4cad-b500-fb941bacb928</t>
        </is>
      </c>
    </row>
    <row r="207" ht="45" customHeight="1">
      <c r="A207" s="12" t="inlineStr">
        <is>
          <t>Plant Studies</t>
        </is>
      </c>
      <c r="B207" s="12" t="inlineStr">
        <is>
          <t>Plant Studies</t>
        </is>
      </c>
      <c r="C207" s="13" t="inlineStr">
        <is>
          <t>Plant Defences: Mechanical Adaptations [BI3.53]</t>
        </is>
      </c>
      <c r="D207" s="12" t="inlineStr">
        <is>
          <t>Describe the mechanical adaptations of plants.
Explain how these adaptations help them to survive.</t>
        </is>
      </c>
      <c r="E207" s="12" t="inlineStr">
        <is>
          <t>d30c13a7-19f3-40b9-9cae-b57431b330d3</t>
        </is>
      </c>
    </row>
    <row r="208" ht="45" customHeight="1">
      <c r="A208" s="12" t="inlineStr">
        <is>
          <t>Plant Studies</t>
        </is>
      </c>
      <c r="B208" s="12" t="inlineStr">
        <is>
          <t>Plant Studies</t>
        </is>
      </c>
      <c r="C208" s="13" t="inlineStr">
        <is>
          <t>Plant Disease: Detection [BI3.54]</t>
        </is>
      </c>
      <c r="D208" s="12" t="inlineStr">
        <is>
          <t>Describe the symptoms of plant diseases. Explain how symptoms arise. Discuss importance of detecting disease.</t>
        </is>
      </c>
      <c r="E208" s="12" t="inlineStr">
        <is>
          <t>f42e8b5e-7c82-47b2-8f2e-1cefa7d64fbc</t>
        </is>
      </c>
    </row>
    <row r="209" ht="45" customHeight="1">
      <c r="A209" s="12" t="inlineStr">
        <is>
          <t>Plant Studies</t>
        </is>
      </c>
      <c r="B209" s="12" t="inlineStr">
        <is>
          <t>Plant Studies</t>
        </is>
      </c>
      <c r="C209" s="13" t="inlineStr">
        <is>
          <t>Plant Disease: Explaining Symptoms [BI3.63]</t>
        </is>
      </c>
      <c r="D209" s="12" t="inlineStr">
        <is>
          <t>Explain the symptoms of plant disease.</t>
        </is>
      </c>
      <c r="E209" s="12" t="inlineStr">
        <is>
          <t>5fcb3dac-8b87-4143-987b-90829d491ca4</t>
        </is>
      </c>
    </row>
    <row r="210" ht="45" customHeight="1">
      <c r="A210" s="12" t="inlineStr">
        <is>
          <t>Plant Studies</t>
        </is>
      </c>
      <c r="B210" s="12" t="inlineStr">
        <is>
          <t>Plant Studies</t>
        </is>
      </c>
      <c r="C210" s="13" t="inlineStr">
        <is>
          <t>Plant Disease: Identification [BI3.55]</t>
        </is>
      </c>
      <c r="D210" s="12" t="inlineStr">
        <is>
          <t>Describe methods for identifying and dealing with plant disease.
Explain how each method works including their limitations and why it is difficult to identify diseases accurately.</t>
        </is>
      </c>
      <c r="E210" s="12" t="inlineStr">
        <is>
          <t>54acb5cf-3ab3-46fa-af27-aaf96aade918</t>
        </is>
      </c>
    </row>
    <row r="211" ht="45" customHeight="1">
      <c r="A211" s="12" t="inlineStr">
        <is>
          <t>Plant Studies</t>
        </is>
      </c>
      <c r="B211" s="12" t="inlineStr">
        <is>
          <t>Plant Studies</t>
        </is>
      </c>
      <c r="C211" s="13" t="inlineStr">
        <is>
          <t>Plant Disease &amp; Defences: Summary [BI3.56]</t>
        </is>
      </c>
      <c r="D211" s="12" t="inlineStr">
        <is>
          <t>An overview of plant disease, defences and detecting disease.</t>
        </is>
      </c>
      <c r="E211" s="12" t="inlineStr">
        <is>
          <t>8d35fabf-21ca-4613-a961-ff7e6ba31b5b</t>
        </is>
      </c>
    </row>
    <row r="212" ht="45" customHeight="1">
      <c r="A212" s="12" t="inlineStr">
        <is>
          <t>Animal Studies</t>
        </is>
      </c>
      <c r="B212" s="12" t="inlineStr">
        <is>
          <t>Animal Studies</t>
        </is>
      </c>
      <c r="C212" s="13" t="inlineStr">
        <is>
          <t>Diagnostic: Digestion [AS27.26]</t>
        </is>
      </c>
      <c r="D212" s="12" t="inlineStr">
        <is>
          <t>Diagnostic for the digestion topic.</t>
        </is>
      </c>
      <c r="E212" s="12" t="inlineStr">
        <is>
          <t>23c1c9b9-e321-4b43-a836-02db6e0be5eb</t>
        </is>
      </c>
    </row>
    <row r="213" ht="45" customHeight="1">
      <c r="A213" s="12" t="inlineStr">
        <is>
          <t>Animal Studies</t>
        </is>
      </c>
      <c r="B213" s="12" t="inlineStr">
        <is>
          <t>Animal Studies</t>
        </is>
      </c>
      <c r="C213" s="13" t="inlineStr">
        <is>
          <t>The Human Digestive System [BI2.04]</t>
        </is>
      </c>
      <c r="D213" s="12" t="inlineStr">
        <is>
          <t>Describe how several organs work together to digest and absorb food.</t>
        </is>
      </c>
      <c r="E213" s="12" t="inlineStr">
        <is>
          <t>1e576fd8-7779-4df2-a34f-97e11f3e1fe5</t>
        </is>
      </c>
    </row>
    <row r="214" ht="45" customHeight="1">
      <c r="A214" s="12" t="inlineStr">
        <is>
          <t>Animal Studies</t>
        </is>
      </c>
      <c r="B214" s="12" t="inlineStr">
        <is>
          <t>Animal Studies</t>
        </is>
      </c>
      <c r="C214" s="13" t="inlineStr">
        <is>
          <t>The Functions of the Digestive Organs [BI2.05]</t>
        </is>
      </c>
      <c r="D214" s="12" t="inlineStr">
        <is>
          <t>Describe the functions of the organs in the digestive system.</t>
        </is>
      </c>
      <c r="E214" s="12" t="inlineStr">
        <is>
          <t>35fc0bbf-324a-4f1e-a16c-3c94c9cce622</t>
        </is>
      </c>
    </row>
    <row r="215" ht="45" customHeight="1">
      <c r="A215" s="12" t="inlineStr">
        <is>
          <t>Animal Studies</t>
        </is>
      </c>
      <c r="B215" s="12" t="inlineStr">
        <is>
          <t>Animal Studies</t>
        </is>
      </c>
      <c r="C215" s="13" t="inlineStr">
        <is>
          <t>Enzymes: Structure &amp; Function [BI2.10]</t>
        </is>
      </c>
      <c r="D215" s="12" t="inlineStr">
        <is>
          <t>Describe the structure of enzymes and the lock and key model.</t>
        </is>
      </c>
      <c r="E215" s="12" t="inlineStr">
        <is>
          <t>9a3c9a4c-c23a-4ea6-ab8b-e7f2eaa97afd</t>
        </is>
      </c>
    </row>
    <row r="216" ht="45" customHeight="1">
      <c r="A216" s="12" t="inlineStr">
        <is>
          <t>Animal Studies</t>
        </is>
      </c>
      <c r="B216" s="12" t="inlineStr">
        <is>
          <t>Animal Studies</t>
        </is>
      </c>
      <c r="C216" s="13" t="inlineStr">
        <is>
          <t>Enzymes: Metabolism [BI2.11]</t>
        </is>
      </c>
      <c r="D216" s="12" t="inlineStr">
        <is>
          <t>Define metabolism and state that enzymes regulate metabolism.</t>
        </is>
      </c>
      <c r="E216" s="12" t="inlineStr">
        <is>
          <t>9d731c14-3439-4b67-b4a9-207254b6281e</t>
        </is>
      </c>
    </row>
    <row r="217" ht="45" customHeight="1">
      <c r="A217" s="12" t="inlineStr">
        <is>
          <t>Animal Studies</t>
        </is>
      </c>
      <c r="B217" s="12" t="inlineStr">
        <is>
          <t>Animal Studies</t>
        </is>
      </c>
      <c r="C217" s="13" t="inlineStr">
        <is>
          <t>Enzymes: Digestive Enzymes [BI2.18]</t>
        </is>
      </c>
      <c r="D217" s="12" t="inlineStr">
        <is>
          <t xml:space="preserve">State where digestive enzymes are produced/found, their substrates and products. </t>
        </is>
      </c>
      <c r="E217" s="12" t="inlineStr">
        <is>
          <t>7525a3d8-5644-4f66-a9e1-b3167c49737e</t>
        </is>
      </c>
    </row>
    <row r="218" ht="45" customHeight="1">
      <c r="A218" s="12" t="inlineStr">
        <is>
          <t>Animal Studies</t>
        </is>
      </c>
      <c r="B218" s="12" t="inlineStr">
        <is>
          <t>Animal Studies</t>
        </is>
      </c>
      <c r="C218" s="13" t="inlineStr">
        <is>
          <t>The Production &amp; Function of Bile [BI2.19]</t>
        </is>
      </c>
      <c r="D218" s="12" t="inlineStr">
        <is>
          <t>State where bile is produced and stored. Describe the role of bile in digestion.</t>
        </is>
      </c>
      <c r="E218" s="12" t="inlineStr">
        <is>
          <t>a1f135b1-65e8-4575-b35d-46dc44e9db83</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373"/>
  <sheetViews>
    <sheetView showGridLines="0" workbookViewId="0">
      <selection activeCell="A1" sqref="A1"/>
    </sheetView>
  </sheetViews>
  <sheetFormatPr baseColWidth="8" defaultRowHeight="15"/>
  <cols>
    <col width="45" customWidth="1" min="1" max="1"/>
    <col width="4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5429f058-52b9-471c-a461-b413f286f92d</t>
        </is>
      </c>
    </row>
    <row r="3">
      <c r="A3" s="2" t="inlineStr">
        <is>
          <t>Mathematics: Grade 8 (SA)</t>
        </is>
      </c>
      <c r="D3" s="3" t="inlineStr">
        <is>
          <t>Last updated: 17 July 2026</t>
        </is>
      </c>
    </row>
    <row r="4">
      <c r="A4" s="4" t="inlineStr">
        <is>
          <t>23 Topics   ·   23 Subtopics   ·   366 Nuggets   ·   22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1.1 Whole numbers (Grade 8) [MSA0.22]</t>
        </is>
      </c>
      <c r="D8" s="12" t="inlineStr">
        <is>
          <t>This is a short diagnostic assessment covering the topic area 1.1 Whole numbers for Grade 8.</t>
        </is>
      </c>
      <c r="E8" s="12" t="inlineStr">
        <is>
          <t>a55f6766-8ac0-4b90-9178-ce7ae6e29f96</t>
        </is>
      </c>
    </row>
    <row r="9" ht="45" customHeight="1">
      <c r="A9" s="12" t="inlineStr">
        <is>
          <t>Diagnostics</t>
        </is>
      </c>
      <c r="B9" s="12" t="inlineStr">
        <is>
          <t>Diagnostics</t>
        </is>
      </c>
      <c r="C9" s="13" t="inlineStr">
        <is>
          <t>Diagnostic: 1.2 Exponents (Grade 8) [MSA0.23]</t>
        </is>
      </c>
      <c r="D9" s="12" t="inlineStr">
        <is>
          <t>This is a short diagnostic assessment covering the topic area 1.2 Exponents for Grade 8.</t>
        </is>
      </c>
      <c r="E9" s="12" t="inlineStr">
        <is>
          <t>10a90f1a-dfef-435d-b233-a75fe9f637c8</t>
        </is>
      </c>
    </row>
    <row r="10" ht="45" customHeight="1">
      <c r="A10" s="12" t="inlineStr">
        <is>
          <t>Diagnostics</t>
        </is>
      </c>
      <c r="B10" s="12" t="inlineStr">
        <is>
          <t>Diagnostics</t>
        </is>
      </c>
      <c r="C10" s="13" t="inlineStr">
        <is>
          <t>Diagnostic: 1.3 Integers (Grade 8) [MSA0.24]</t>
        </is>
      </c>
      <c r="D10" s="12" t="inlineStr">
        <is>
          <t>This is a short diagnostic assessment covering the topic area 1.3 Integers for Grade 8.</t>
        </is>
      </c>
      <c r="E10" s="12" t="inlineStr">
        <is>
          <t>e99e39cd-6587-4882-963f-1a718dd56b8f</t>
        </is>
      </c>
    </row>
    <row r="11" ht="45" customHeight="1">
      <c r="A11" s="12" t="inlineStr">
        <is>
          <t>Diagnostics</t>
        </is>
      </c>
      <c r="B11" s="12" t="inlineStr">
        <is>
          <t>Diagnostics</t>
        </is>
      </c>
      <c r="C11" s="13" t="inlineStr">
        <is>
          <t>Diagnostic: 1.4 Common Fractions (Grade 8) [MSA0.25]</t>
        </is>
      </c>
      <c r="D11" s="12" t="inlineStr">
        <is>
          <t>This is a short diagnostic assessment covering the topic area 1.4 Common Fractions for Grade 8.</t>
        </is>
      </c>
      <c r="E11" s="12" t="inlineStr">
        <is>
          <t>7af4b2cd-fa5b-4463-b7d7-7cd56abfaff3</t>
        </is>
      </c>
    </row>
    <row r="12" ht="45" customHeight="1">
      <c r="A12" s="12" t="inlineStr">
        <is>
          <t>Diagnostics</t>
        </is>
      </c>
      <c r="B12" s="12" t="inlineStr">
        <is>
          <t>Diagnostics</t>
        </is>
      </c>
      <c r="C12" s="13" t="inlineStr">
        <is>
          <t>Diagnostic: 1.5 Decimal fractions (Grade 8) [MSA0.26]</t>
        </is>
      </c>
      <c r="D12" s="12" t="inlineStr">
        <is>
          <t>This is a short diagnostic assessment covering the topic area 1.5 Decimal fractions for Grade 8.</t>
        </is>
      </c>
      <c r="E12" s="12" t="inlineStr">
        <is>
          <t>bd458940-a85a-4465-ac2a-ce7e95cb1e60</t>
        </is>
      </c>
    </row>
    <row r="13" ht="45" customHeight="1">
      <c r="A13" s="12" t="inlineStr">
        <is>
          <t>Diagnostics</t>
        </is>
      </c>
      <c r="B13" s="12" t="inlineStr">
        <is>
          <t>Diagnostics</t>
        </is>
      </c>
      <c r="C13" s="13" t="inlineStr">
        <is>
          <t>Diagnostic: 2.1 Numeric and geometric patterns (Grade 8) [MSA0.27]</t>
        </is>
      </c>
      <c r="D13" s="12" t="inlineStr">
        <is>
          <t>This is a short diagnostic assessment covering the topic area 2.1 Numeric and geometric patterns for Grade 8.</t>
        </is>
      </c>
      <c r="E13" s="12" t="inlineStr">
        <is>
          <t>129ba5ef-4546-4ed7-8835-f3c18205da9b</t>
        </is>
      </c>
    </row>
    <row r="14" ht="45" customHeight="1">
      <c r="A14" s="12" t="inlineStr">
        <is>
          <t>Diagnostics</t>
        </is>
      </c>
      <c r="B14" s="12" t="inlineStr">
        <is>
          <t>Diagnostics</t>
        </is>
      </c>
      <c r="C14" s="13" t="inlineStr">
        <is>
          <t>Diagnostic: 2.2 Functions and relationships (Grade 8) [MSA0.28]</t>
        </is>
      </c>
      <c r="D14" s="12" t="inlineStr">
        <is>
          <t>This is a short diagnostic assessment covering the topic area 2.2 Functions and relationships for Grade 8.</t>
        </is>
      </c>
      <c r="E14" s="12" t="inlineStr">
        <is>
          <t>16cb19b0-65ce-46ce-8bf3-a9d873fb9063</t>
        </is>
      </c>
    </row>
    <row r="15" ht="45" customHeight="1">
      <c r="A15" s="12" t="inlineStr">
        <is>
          <t>Diagnostics</t>
        </is>
      </c>
      <c r="B15" s="12" t="inlineStr">
        <is>
          <t>Diagnostics</t>
        </is>
      </c>
      <c r="C15" s="13" t="inlineStr">
        <is>
          <t>Diagnostic: 2.3 Algebraic expressions (Grade 8) [MSA0.29]</t>
        </is>
      </c>
      <c r="D15" s="12" t="inlineStr">
        <is>
          <t>This is a short diagnostic assessment covering the topic area 2.3 Algebraic expressions for Grade 8.</t>
        </is>
      </c>
      <c r="E15" s="12" t="inlineStr">
        <is>
          <t>da6f044f-9edf-46b1-856f-adcceacaa290</t>
        </is>
      </c>
    </row>
    <row r="16" ht="45" customHeight="1">
      <c r="A16" s="12" t="inlineStr">
        <is>
          <t>Diagnostics</t>
        </is>
      </c>
      <c r="B16" s="12" t="inlineStr">
        <is>
          <t>Diagnostics</t>
        </is>
      </c>
      <c r="C16" s="13" t="inlineStr">
        <is>
          <t>Diagnostic: 2.4 Algebraic equations (Grade 8) [MSA0.30]</t>
        </is>
      </c>
      <c r="D16" s="12" t="inlineStr">
        <is>
          <t>This is a short diagnostic assessment covering the topic area 2.4 Algebraic equations for Grade 8.</t>
        </is>
      </c>
      <c r="E16" s="12" t="inlineStr">
        <is>
          <t>4d1988bb-41b7-4276-a0a4-a5bd1b1311f5</t>
        </is>
      </c>
    </row>
    <row r="17" ht="45" customHeight="1">
      <c r="A17" s="12" t="inlineStr">
        <is>
          <t>Diagnostics</t>
        </is>
      </c>
      <c r="B17" s="12" t="inlineStr">
        <is>
          <t>Diagnostics</t>
        </is>
      </c>
      <c r="C17" s="13" t="inlineStr">
        <is>
          <t>Diagnostic: 2.5 Graphs (Grade 8) [MSA0.31]</t>
        </is>
      </c>
      <c r="D17" s="12" t="inlineStr">
        <is>
          <t>This is a short diagnostic assessment covering the topic area 2.5 Graphs for Grade 8.</t>
        </is>
      </c>
      <c r="E17" s="12" t="inlineStr">
        <is>
          <t>52eb2f80-7c1d-445f-9821-c81a5616e4c3</t>
        </is>
      </c>
    </row>
    <row r="18" ht="45" customHeight="1">
      <c r="A18" s="12" t="inlineStr">
        <is>
          <t>Diagnostics</t>
        </is>
      </c>
      <c r="B18" s="12" t="inlineStr">
        <is>
          <t>Diagnostics</t>
        </is>
      </c>
      <c r="C18" s="13" t="inlineStr">
        <is>
          <t>Diagnostic: 3.1 Geometry of 2D shapes (Grade 8) [MSA0.32]</t>
        </is>
      </c>
      <c r="D18" s="12" t="inlineStr">
        <is>
          <t>This is a short diagnostic assessment covering the topic area 3.1 Geometry of 2D shapes for Grade 8.</t>
        </is>
      </c>
      <c r="E18" s="12" t="inlineStr">
        <is>
          <t>c4ddc33d-32f1-4fea-b971-661976e165bc</t>
        </is>
      </c>
    </row>
    <row r="19" ht="45" customHeight="1">
      <c r="A19" s="12" t="inlineStr">
        <is>
          <t>Diagnostics</t>
        </is>
      </c>
      <c r="B19" s="12" t="inlineStr">
        <is>
          <t>Diagnostics</t>
        </is>
      </c>
      <c r="C19" s="13" t="inlineStr">
        <is>
          <t>Diagnostic: 3.2 Geometry of 3D objects (Grade 8) [MSA0.33]</t>
        </is>
      </c>
      <c r="D19" s="12" t="inlineStr">
        <is>
          <t>This is a short diagnostic assessment covering the topic area 3.2 Geometry of 3D objects for Grade 8.</t>
        </is>
      </c>
      <c r="E19" s="12" t="inlineStr">
        <is>
          <t>73cac157-7bc7-46d3-b4b3-0a5d1b49c0c7</t>
        </is>
      </c>
    </row>
    <row r="20" ht="45" customHeight="1">
      <c r="A20" s="12" t="inlineStr">
        <is>
          <t>Diagnostics</t>
        </is>
      </c>
      <c r="B20" s="12" t="inlineStr">
        <is>
          <t>Diagnostics</t>
        </is>
      </c>
      <c r="C20" s="13" t="inlineStr">
        <is>
          <t>Diagnostic: 3.3 Geometry of straight lines (Grade 8) [MSA0.34]</t>
        </is>
      </c>
      <c r="D20" s="12" t="inlineStr">
        <is>
          <t>This is a short diagnostic assessment covering the topic area 3.3 Geometry of straight lines for Grade 8.</t>
        </is>
      </c>
      <c r="E20" s="12" t="inlineStr">
        <is>
          <t>59248d07-4d7c-4c34-9182-d944dbebb2b3</t>
        </is>
      </c>
    </row>
    <row r="21" ht="45" customHeight="1">
      <c r="A21" s="12" t="inlineStr">
        <is>
          <t>Diagnostics</t>
        </is>
      </c>
      <c r="B21" s="12" t="inlineStr">
        <is>
          <t>Diagnostics</t>
        </is>
      </c>
      <c r="C21" s="13" t="inlineStr">
        <is>
          <t>Diagnostic: 3.4 Transformation Geometry (Grade 8) [MSA0.35]</t>
        </is>
      </c>
      <c r="D21" s="12" t="inlineStr">
        <is>
          <t>This is a short diagnostic assessment covering the topic area 3.4 Transformation Geometry for Grade 8.</t>
        </is>
      </c>
      <c r="E21" s="12" t="inlineStr">
        <is>
          <t>5af1f220-103a-4b3a-9d3a-47530d84f9c8</t>
        </is>
      </c>
    </row>
    <row r="22" ht="45" customHeight="1">
      <c r="A22" s="12" t="inlineStr">
        <is>
          <t>Diagnostics</t>
        </is>
      </c>
      <c r="B22" s="12" t="inlineStr">
        <is>
          <t>Diagnostics</t>
        </is>
      </c>
      <c r="C22" s="13" t="inlineStr">
        <is>
          <t>Diagnostic: 3.5 Construction of geometric figures (Grade 8) [MSA0.36]</t>
        </is>
      </c>
      <c r="D22" s="12" t="inlineStr">
        <is>
          <t>This is a short diagnostic assessment covering the topic area 3.5 Construction of geometric figures for Grade 8.</t>
        </is>
      </c>
      <c r="E22" s="12" t="inlineStr">
        <is>
          <t>06271bae-96bf-43a7-a799-48d5e9e482ac</t>
        </is>
      </c>
    </row>
    <row r="23" ht="45" customHeight="1">
      <c r="A23" s="12" t="inlineStr">
        <is>
          <t>Diagnostics</t>
        </is>
      </c>
      <c r="B23" s="12" t="inlineStr">
        <is>
          <t>Diagnostics</t>
        </is>
      </c>
      <c r="C23" s="13" t="inlineStr">
        <is>
          <t>Diagnostic: 4.1 Area and perimeter of 2D shapes (Grade 8) [MSA0.37]</t>
        </is>
      </c>
      <c r="D23" s="12" t="inlineStr">
        <is>
          <t>This is a short diagnostic assessment covering the topic area 4.1 Area and perimeter of 2D shapes for Grade 8.</t>
        </is>
      </c>
      <c r="E23" s="12" t="inlineStr">
        <is>
          <t>b597f800-5bc6-4ca5-8ed8-3e6877094de2</t>
        </is>
      </c>
    </row>
    <row r="24" ht="45" customHeight="1">
      <c r="A24" s="12" t="inlineStr">
        <is>
          <t>Diagnostics</t>
        </is>
      </c>
      <c r="B24" s="12" t="inlineStr">
        <is>
          <t>Diagnostics</t>
        </is>
      </c>
      <c r="C24" s="13" t="inlineStr">
        <is>
          <t>Diagnostic: 4.2 Surface area and volume of 3D objects (Grade 8) [MSA0.38]</t>
        </is>
      </c>
      <c r="D24" s="12" t="inlineStr">
        <is>
          <t>This is a short diagnostic assessment covering the topic area 4.2 Surface area and volume of 3D objects for Grade 8.</t>
        </is>
      </c>
      <c r="E24" s="12" t="inlineStr">
        <is>
          <t>36934715-6df1-453f-93b4-f97d5620108a</t>
        </is>
      </c>
    </row>
    <row r="25" ht="45" customHeight="1">
      <c r="A25" s="12" t="inlineStr">
        <is>
          <t>Diagnostics</t>
        </is>
      </c>
      <c r="B25" s="12" t="inlineStr">
        <is>
          <t>Diagnostics</t>
        </is>
      </c>
      <c r="C25" s="13" t="inlineStr">
        <is>
          <t>Diagnostic: 4.3 The Theorem of Pythagoras (Grade 8) [MSA0.39]</t>
        </is>
      </c>
      <c r="D25" s="12" t="inlineStr">
        <is>
          <t>This is a short diagnostic assessment covering the topic area 4.3 The Theorem of Pythagoras for Grade 8.</t>
        </is>
      </c>
      <c r="E25" s="12" t="inlineStr">
        <is>
          <t>0226fe9f-7598-459a-a68d-af36b856e742</t>
        </is>
      </c>
    </row>
    <row r="26" ht="45" customHeight="1">
      <c r="A26" s="12" t="inlineStr">
        <is>
          <t>Diagnostics</t>
        </is>
      </c>
      <c r="B26" s="12" t="inlineStr">
        <is>
          <t>Diagnostics</t>
        </is>
      </c>
      <c r="C26" s="13" t="inlineStr">
        <is>
          <t>Diagnostic: 5.1 Collect, organize and summarize data (Grade 8) [MSA0.40]</t>
        </is>
      </c>
      <c r="D26" s="12" t="inlineStr">
        <is>
          <t>This is a short diagnostic assessment covering the topic area 5.1 Collect, organize and summarize data for Grade 8.</t>
        </is>
      </c>
      <c r="E26" s="12" t="inlineStr">
        <is>
          <t>69be75e1-b699-41a3-ae61-a786695ccf1f</t>
        </is>
      </c>
    </row>
    <row r="27" ht="45" customHeight="1">
      <c r="A27" s="12" t="inlineStr">
        <is>
          <t>Diagnostics</t>
        </is>
      </c>
      <c r="B27" s="12" t="inlineStr">
        <is>
          <t>Diagnostics</t>
        </is>
      </c>
      <c r="C27" s="13" t="inlineStr">
        <is>
          <t>Diagnostic: 5.2 Represent data (Grade 8) [MSA0.41]</t>
        </is>
      </c>
      <c r="D27" s="12" t="inlineStr">
        <is>
          <t>This is a short diagnostic assessment covering the topic area 5.2 Represent data for Grade 8.</t>
        </is>
      </c>
      <c r="E27" s="12" t="inlineStr">
        <is>
          <t>134ed128-4afa-4160-962d-e9652af732bb</t>
        </is>
      </c>
    </row>
    <row r="28" ht="45" customHeight="1">
      <c r="A28" s="12" t="inlineStr">
        <is>
          <t>Diagnostics</t>
        </is>
      </c>
      <c r="B28" s="12" t="inlineStr">
        <is>
          <t>Diagnostics</t>
        </is>
      </c>
      <c r="C28" s="13" t="inlineStr">
        <is>
          <t>Diagnostic: 5.3 Interpret, analyse, and report data (Grade 8) [MSA0.42]</t>
        </is>
      </c>
      <c r="D28" s="12" t="inlineStr">
        <is>
          <t>This is a short diagnostic assessment covering the topic area 5.3 Interpret, analyse, and report data for Grade 8.</t>
        </is>
      </c>
      <c r="E28" s="12" t="inlineStr">
        <is>
          <t>3a6d549d-052c-40f7-832c-9e07859d2115</t>
        </is>
      </c>
    </row>
    <row r="29" ht="45" customHeight="1">
      <c r="A29" s="12" t="inlineStr">
        <is>
          <t>Diagnostics</t>
        </is>
      </c>
      <c r="B29" s="12" t="inlineStr">
        <is>
          <t>Diagnostics</t>
        </is>
      </c>
      <c r="C29" s="13" t="inlineStr">
        <is>
          <t>Diagnostic: 5.4 Probability (Grade 8) [MSA0.43]</t>
        </is>
      </c>
      <c r="D29" s="12" t="inlineStr">
        <is>
          <t>This is a short diagnostic assessment covering the topic area 5.4 Probability for Grade 8.</t>
        </is>
      </c>
      <c r="E29" s="12" t="inlineStr">
        <is>
          <t>47c344d6-5eb7-454d-8faa-afffb3ad94e3</t>
        </is>
      </c>
    </row>
    <row r="30" ht="45" customHeight="1">
      <c r="A30" s="12" t="inlineStr">
        <is>
          <t>1.1 Whole numbers</t>
        </is>
      </c>
      <c r="B30" s="12" t="inlineStr">
        <is>
          <t>1.1 Whole numbers</t>
        </is>
      </c>
      <c r="C30" s="13" t="inlineStr">
        <is>
          <t>Times Tables: 6 and 7 [MF1.06]</t>
        </is>
      </c>
      <c r="D30" s="12" t="inlineStr">
        <is>
          <t>This nugget contains questions on working in the 6 and 7 times tables, including some worded problems.</t>
        </is>
      </c>
      <c r="E30" s="12" t="inlineStr">
        <is>
          <t>0195ee1e-cfde-49d7-9c31-c51ed134c546</t>
        </is>
      </c>
    </row>
    <row r="31" ht="45" customHeight="1">
      <c r="A31" s="12" t="inlineStr">
        <is>
          <t>1.1 Whole numbers</t>
        </is>
      </c>
      <c r="B31" s="12" t="inlineStr">
        <is>
          <t>1.1 Whole numbers</t>
        </is>
      </c>
      <c r="C31" s="13" t="inlineStr">
        <is>
          <t>Times Tables: 8 and 9 [MF1.07]</t>
        </is>
      </c>
      <c r="D31" s="12" t="inlineStr">
        <is>
          <t>This nugget contains questions on working in the 8 and 9 times tables, including some worded problems.</t>
        </is>
      </c>
      <c r="E31" s="12" t="inlineStr">
        <is>
          <t>0b489534-4778-4650-8b79-a5363375ca83</t>
        </is>
      </c>
    </row>
    <row r="32" ht="45" customHeight="1">
      <c r="A32" s="12" t="inlineStr">
        <is>
          <t>1.1 Whole numbers</t>
        </is>
      </c>
      <c r="B32" s="12" t="inlineStr">
        <is>
          <t>1.1 Whole numbers</t>
        </is>
      </c>
      <c r="C32" s="13" t="inlineStr">
        <is>
          <t>Times Tables: 11 and 12 [MF1.08]</t>
        </is>
      </c>
      <c r="D32" s="12" t="inlineStr">
        <is>
          <t>This nugget contains questions on working in the 11 and 12 times tables, including some worded problems.</t>
        </is>
      </c>
      <c r="E32" s="12" t="inlineStr">
        <is>
          <t>5256c241-9ba2-49d8-bbda-ca01333d9fef</t>
        </is>
      </c>
    </row>
    <row r="33" ht="45" customHeight="1">
      <c r="A33" s="12" t="inlineStr">
        <is>
          <t>1.1 Whole numbers</t>
        </is>
      </c>
      <c r="B33" s="12" t="inlineStr">
        <is>
          <t>1.1 Whole numbers</t>
        </is>
      </c>
      <c r="C33" s="13" t="inlineStr">
        <is>
          <t>Commutative Law [MF1.09]</t>
        </is>
      </c>
      <c r="D33" s="12" t="inlineStr">
        <is>
          <t>This nugget contains questions on using the law of commutativity.</t>
        </is>
      </c>
      <c r="E33" s="12" t="inlineStr">
        <is>
          <t>9d7c80ff-cd7d-4b38-b5ef-408fe3fdbad2</t>
        </is>
      </c>
    </row>
    <row r="34" ht="45" customHeight="1">
      <c r="A34" s="12" t="inlineStr">
        <is>
          <t>1.1 Whole numbers</t>
        </is>
      </c>
      <c r="B34" s="12" t="inlineStr">
        <is>
          <t>1.1 Whole numbers</t>
        </is>
      </c>
      <c r="C34" s="13" t="inlineStr">
        <is>
          <t>Associative Law [MF1.10]</t>
        </is>
      </c>
      <c r="D34" s="12" t="inlineStr">
        <is>
          <t>This nugget contains questions on using the law of associativity.</t>
        </is>
      </c>
      <c r="E34" s="12" t="inlineStr">
        <is>
          <t>ea23697a-324b-4f37-8c1b-92ab25b4aff1</t>
        </is>
      </c>
    </row>
    <row r="35" ht="45" customHeight="1">
      <c r="A35" s="12" t="inlineStr">
        <is>
          <t>1.1 Whole numbers</t>
        </is>
      </c>
      <c r="B35" s="12" t="inlineStr">
        <is>
          <t>1.1 Whole numbers</t>
        </is>
      </c>
      <c r="C35" s="13" t="inlineStr">
        <is>
          <t>Distributive Law [MF1.14]</t>
        </is>
      </c>
      <c r="D35" s="12" t="inlineStr">
        <is>
          <t>This nugget contains questions on using the law of distributivity.</t>
        </is>
      </c>
      <c r="E35" s="12" t="inlineStr">
        <is>
          <t>f039a215-1dd8-44f3-a9fc-fdd788d7d688</t>
        </is>
      </c>
    </row>
    <row r="36" ht="45" customHeight="1">
      <c r="A36" s="12" t="inlineStr">
        <is>
          <t>1.1 Whole numbers</t>
        </is>
      </c>
      <c r="B36" s="12" t="inlineStr">
        <is>
          <t>1.1 Whole numbers</t>
        </is>
      </c>
      <c r="C36" s="13" t="inlineStr">
        <is>
          <t>Integer Place Value [MF2.01]</t>
        </is>
      </c>
      <c r="D36" s="12" t="inlineStr">
        <is>
          <t xml:space="preserve">A nugget on understanding and using place value. </t>
        </is>
      </c>
      <c r="E36" s="12" t="inlineStr">
        <is>
          <t>07d27f57-89ba-4646-a66d-d74134132016</t>
        </is>
      </c>
    </row>
    <row r="37" ht="45" customHeight="1">
      <c r="A37" s="12" t="inlineStr">
        <is>
          <t>1.1 Whole numbers</t>
        </is>
      </c>
      <c r="B37" s="12" t="inlineStr">
        <is>
          <t>1.1 Whole numbers</t>
        </is>
      </c>
      <c r="C37" s="13" t="inlineStr">
        <is>
          <t>Inverse Operations [MF2.18]</t>
        </is>
      </c>
      <c r="D37" s="12" t="inlineStr">
        <is>
          <t xml:space="preserve">This nugget covers the pairs of inverse operations: add and subtract, multiply and divide, and square and square root. </t>
        </is>
      </c>
      <c r="E37" s="12" t="inlineStr">
        <is>
          <t>f3d7022c-5ea8-4c78-a78f-8e2d014a5df2</t>
        </is>
      </c>
    </row>
    <row r="38" ht="45" customHeight="1">
      <c r="A38" s="12" t="inlineStr">
        <is>
          <t>1.1 Whole numbers</t>
        </is>
      </c>
      <c r="B38" s="12" t="inlineStr">
        <is>
          <t>1.1 Whole numbers</t>
        </is>
      </c>
      <c r="C38" s="13" t="inlineStr">
        <is>
          <t>Ordering Integers [MF2.08]</t>
        </is>
      </c>
      <c r="D38" s="12" t="inlineStr">
        <is>
          <t>A nugget on ordering integers.</t>
        </is>
      </c>
      <c r="E38" s="12" t="inlineStr">
        <is>
          <t>6dd2eb0e-e5e9-4f85-8036-b80b2ea18608</t>
        </is>
      </c>
    </row>
    <row r="39" ht="45" customHeight="1">
      <c r="A39" s="12" t="inlineStr">
        <is>
          <t>1.1 Whole numbers</t>
        </is>
      </c>
      <c r="B39" s="12" t="inlineStr">
        <is>
          <t>1.1 Whole numbers</t>
        </is>
      </c>
      <c r="C39" s="13" t="inlineStr">
        <is>
          <t>Addition and Subtraction: Worded Questions [MF3.03]</t>
        </is>
      </c>
      <c r="D39" s="12" t="inlineStr">
        <is>
          <t>This nugget contains worded questions on addition and subtraction that vary in levels of difficulty, including some harder interpretation questions.</t>
        </is>
      </c>
      <c r="E39" s="12" t="inlineStr">
        <is>
          <t>6e785c6f-86c2-4375-ba08-2e18d8efb1c2</t>
        </is>
      </c>
    </row>
    <row r="40" ht="45" customHeight="1">
      <c r="A40" s="12" t="inlineStr">
        <is>
          <t>1.1 Whole numbers</t>
        </is>
      </c>
      <c r="B40" s="12" t="inlineStr">
        <is>
          <t>1.1 Whole numbers</t>
        </is>
      </c>
      <c r="C40" s="13" t="inlineStr">
        <is>
          <t>Multiplication and Division: Worded Questions [MF3.13]</t>
        </is>
      </c>
      <c r="D40" s="12" t="inlineStr">
        <is>
          <t>This nugget contains worded questions on multiplication and division that vary in levels of difficulty, including some harder questions with more digits.</t>
        </is>
      </c>
      <c r="E40" s="12" t="inlineStr">
        <is>
          <t>b3ea5e31-85fc-4e79-9ba7-522bdfe98d92</t>
        </is>
      </c>
    </row>
    <row r="41" ht="45" customHeight="1">
      <c r="A41" s="12" t="inlineStr">
        <is>
          <t>1.1 Whole numbers</t>
        </is>
      </c>
      <c r="B41" s="12" t="inlineStr">
        <is>
          <t>1.1 Whole numbers</t>
        </is>
      </c>
      <c r="C41" s="13" t="inlineStr">
        <is>
          <t>Using a Scientific Calculator 1: Powers and Roots of a Single Number [MF3.17]</t>
        </is>
      </c>
      <c r="D41" s="12" t="inlineStr">
        <is>
          <t>This nugget contains questions on using a scientific calculator, working with different operations such as powers, roots and fractions. It is based on the Casio calculator fx-83 PLUS.</t>
        </is>
      </c>
      <c r="E41" s="12" t="inlineStr">
        <is>
          <t>b2e98397-2e78-4f11-a73d-8d2c13677f8c</t>
        </is>
      </c>
    </row>
    <row r="42" ht="45" customHeight="1">
      <c r="A42" s="12" t="inlineStr">
        <is>
          <t>1.1 Whole numbers</t>
        </is>
      </c>
      <c r="B42" s="12" t="inlineStr">
        <is>
          <t>1.1 Whole numbers</t>
        </is>
      </c>
      <c r="C42" s="13" t="inlineStr">
        <is>
          <t>Using a Calculator 2: Multiple Numbers [MF3.18]</t>
        </is>
      </c>
      <c r="D42" s="12" t="inlineStr">
        <is>
          <t>This nugget contains questions on using a scientific calculator, working with different calculations that have brackets, powers, roots and fractions. It is based on the Casio calculator fx-83 PLUS.</t>
        </is>
      </c>
      <c r="E42" s="12" t="inlineStr">
        <is>
          <t>a768bd32-b74a-4391-9be2-8f711b214912</t>
        </is>
      </c>
    </row>
    <row r="43" ht="45" customHeight="1">
      <c r="A43" s="12" t="inlineStr">
        <is>
          <t>1.1 Whole numbers</t>
        </is>
      </c>
      <c r="B43" s="12" t="inlineStr">
        <is>
          <t>1.1 Whole numbers</t>
        </is>
      </c>
      <c r="C43" s="13" t="inlineStr">
        <is>
          <t>Long Division [MF3.19]</t>
        </is>
      </c>
      <c r="D43" s="12" t="inlineStr">
        <is>
          <t xml:space="preserve">This nugget contains questions on long division where there are answers given in varying forms such as integer, fraction, remainder and decimal. </t>
        </is>
      </c>
      <c r="E43" s="12" t="inlineStr">
        <is>
          <t>dc794e52-8d87-43cb-bdef-ecdef9f4ea06</t>
        </is>
      </c>
    </row>
    <row r="44" ht="45" customHeight="1">
      <c r="A44" s="12" t="inlineStr">
        <is>
          <t>1.1 Whole numbers</t>
        </is>
      </c>
      <c r="B44" s="12" t="inlineStr">
        <is>
          <t>1.1 Whole numbers</t>
        </is>
      </c>
      <c r="C44" s="13" t="inlineStr">
        <is>
          <t>Primes [MF5.03]</t>
        </is>
      </c>
      <c r="D44" s="12" t="inlineStr">
        <is>
          <t>This nugget contains defining and remembering prime numbers - the prime numbers up until 100 are mentioned. It also investigates conjectures with prime numbers.</t>
        </is>
      </c>
      <c r="E44" s="12" t="inlineStr">
        <is>
          <t>2e051d90-ed3e-421e-ba37-cdf035c7cbaf</t>
        </is>
      </c>
    </row>
    <row r="45" ht="45" customHeight="1">
      <c r="A45" s="12" t="inlineStr">
        <is>
          <t>1.1 Whole numbers</t>
        </is>
      </c>
      <c r="B45" s="12" t="inlineStr">
        <is>
          <t>1.1 Whole numbers</t>
        </is>
      </c>
      <c r="C45" s="13" t="inlineStr">
        <is>
          <t>Lowest Common Multiple - Listing Technique [MF5.07]</t>
        </is>
      </c>
      <c r="D45" s="12" t="inlineStr">
        <is>
          <t>This nugget contains finding the Lowest Common Multiple (LCM) by listing multiples. The questions include finding the lowest common multiples with up to three different numbers.</t>
        </is>
      </c>
      <c r="E45" s="12" t="inlineStr">
        <is>
          <t>cba45775-17ab-47f4-9bc7-c61f36fdb212</t>
        </is>
      </c>
    </row>
    <row r="46" ht="45" customHeight="1">
      <c r="A46" s="12" t="inlineStr">
        <is>
          <t>1.1 Whole numbers</t>
        </is>
      </c>
      <c r="B46" s="12" t="inlineStr">
        <is>
          <t>1.1 Whole numbers</t>
        </is>
      </c>
      <c r="C46" s="13" t="inlineStr">
        <is>
          <t>Highest Common Factor - Listing Technique [MF5.08]</t>
        </is>
      </c>
      <c r="D46" s="12" t="inlineStr">
        <is>
          <t>This nugget contains finding the Highest Common Factor (HCF) by listing factors. The questions include finding the highest common factors with up to three different numbers.</t>
        </is>
      </c>
      <c r="E46" s="12" t="inlineStr">
        <is>
          <t>7a8d1639-de85-4ee8-bc4f-8000ffc089fb</t>
        </is>
      </c>
    </row>
    <row r="47" ht="45" customHeight="1">
      <c r="A47" s="12" t="inlineStr">
        <is>
          <t>1.1 Whole numbers</t>
        </is>
      </c>
      <c r="B47" s="12" t="inlineStr">
        <is>
          <t>1.1 Whole numbers</t>
        </is>
      </c>
      <c r="C47" s="13" t="inlineStr">
        <is>
          <t>Prime Factorisation 2 [MF5.10]</t>
        </is>
      </c>
      <c r="D47" s="12" t="inlineStr">
        <is>
          <t>This nugget contains questions on Prime Factorisiation where the prime factor tree is given sometimes. Questions include writing numbers as a product of prime factors.</t>
        </is>
      </c>
      <c r="E47" s="12" t="inlineStr">
        <is>
          <t>b0212acc-0593-4beb-b451-46cd6a497b2e</t>
        </is>
      </c>
    </row>
    <row r="48" ht="45" customHeight="1">
      <c r="A48" s="12" t="inlineStr">
        <is>
          <t>1.1 Whole numbers</t>
        </is>
      </c>
      <c r="B48" s="12" t="inlineStr">
        <is>
          <t>1.1 Whole numbers</t>
        </is>
      </c>
      <c r="C48" s="13" t="inlineStr">
        <is>
          <t>HCF Using Prime Factorisation: Product of Prime Factors [MF5.13]</t>
        </is>
      </c>
      <c r="D48" s="12" t="inlineStr">
        <is>
          <t>This nugget contains finding the Highest Common Factor (HCF) using prime factorisation. The questions include finding the highest common factors where nothing is given.</t>
        </is>
      </c>
      <c r="E48" s="12" t="inlineStr">
        <is>
          <t>52b6c0d6-773e-4ae2-881b-a15f7db71fcf</t>
        </is>
      </c>
    </row>
    <row r="49" ht="45" customHeight="1">
      <c r="A49" s="12" t="inlineStr">
        <is>
          <t>1.1 Whole numbers</t>
        </is>
      </c>
      <c r="B49" s="12" t="inlineStr">
        <is>
          <t>1.1 Whole numbers</t>
        </is>
      </c>
      <c r="C49" s="13" t="inlineStr">
        <is>
          <t>LCM Using Prime Factorisation: Product of Prime Factors [MF5.15]</t>
        </is>
      </c>
      <c r="D49" s="12" t="inlineStr">
        <is>
          <t>This nugget contains finding the Lowest Common Multiples (LCM) using prime factorisation. The questions include finding the lowest common multiples where nothing is given.</t>
        </is>
      </c>
      <c r="E49" s="12" t="inlineStr">
        <is>
          <t>6024bcc3-5c6d-41a2-a085-b731ae412daf</t>
        </is>
      </c>
    </row>
    <row r="50" ht="45" customHeight="1">
      <c r="A50" s="12" t="inlineStr">
        <is>
          <t>1.1 Whole numbers</t>
        </is>
      </c>
      <c r="B50" s="12" t="inlineStr">
        <is>
          <t>1.1 Whole numbers</t>
        </is>
      </c>
      <c r="C50" s="13" t="inlineStr">
        <is>
          <t>HCF and LCM with Prime Factorisation [MF5.16]</t>
        </is>
      </c>
      <c r="D50" s="12" t="inlineStr">
        <is>
          <t>This nugget contains finding the Lowest Common Multiples (LCM) and Highest Common Factors (HCF) using prime factorisation. The questions include finding LCM and HCF with Venn diagrams for different sets of numbers.</t>
        </is>
      </c>
      <c r="E50" s="12" t="inlineStr">
        <is>
          <t>af022aba-314b-4ecc-ac02-9410c295c03a</t>
        </is>
      </c>
    </row>
    <row r="51" ht="45" customHeight="1">
      <c r="A51" s="12" t="inlineStr">
        <is>
          <t>1.1 Whole numbers</t>
        </is>
      </c>
      <c r="B51" s="12" t="inlineStr">
        <is>
          <t>1.1 Whole numbers</t>
        </is>
      </c>
      <c r="C51" s="13" t="inlineStr">
        <is>
          <t>HCF and LCM of 3 Numbers [MH5.17]</t>
        </is>
      </c>
      <c r="D51" s="12" t="inlineStr">
        <is>
          <t>This nugget contains finding the Lowest Common Multiples (LCM) and Highest Common Factors (HCF) using prime factorisation for 3 numbers. The questions include finding LCM and HCF with a calculator.</t>
        </is>
      </c>
      <c r="E51" s="12" t="inlineStr">
        <is>
          <t>74c7adb4-d37b-4084-bea2-f06b26430f18</t>
        </is>
      </c>
    </row>
    <row r="52" ht="45" customHeight="1">
      <c r="A52" s="12" t="inlineStr">
        <is>
          <t>1.1 Whole numbers</t>
        </is>
      </c>
      <c r="B52" s="12" t="inlineStr">
        <is>
          <t>1.1 Whole numbers</t>
        </is>
      </c>
      <c r="C52" s="13" t="inlineStr">
        <is>
          <t>Introduction to Estimation [MF9.11]</t>
        </is>
      </c>
      <c r="D52" s="12" t="inlineStr">
        <is>
          <t>This nugget is an introduction to estimation that includes rounding to one significant figure. The questions are basic non-calculator questions.</t>
        </is>
      </c>
      <c r="E52" s="12" t="inlineStr">
        <is>
          <t>ad7a664e-44b2-47ea-9b2d-1159922b5eac</t>
        </is>
      </c>
    </row>
    <row r="53" ht="45" customHeight="1">
      <c r="A53" s="12" t="inlineStr">
        <is>
          <t>1.1 Whole numbers</t>
        </is>
      </c>
      <c r="B53" s="12" t="inlineStr">
        <is>
          <t>1.1 Whole numbers</t>
        </is>
      </c>
      <c r="C53" s="13" t="inlineStr">
        <is>
          <t>Estimation [MF9.12]</t>
        </is>
      </c>
      <c r="D53" s="12" t="inlineStr">
        <is>
          <t xml:space="preserve">This nugget contains questions on estimation where values are rounded to one significant figure. The questions are non-calculator and include powers, fractions and roots with some worded problems as well. </t>
        </is>
      </c>
      <c r="E53" s="12" t="inlineStr">
        <is>
          <t>a0e44be5-8eb7-4244-9697-e6bcb5d28e63</t>
        </is>
      </c>
    </row>
    <row r="54" ht="45" customHeight="1">
      <c r="A54" s="12" t="inlineStr">
        <is>
          <t>1.1 Whole numbers</t>
        </is>
      </c>
      <c r="B54" s="12" t="inlineStr">
        <is>
          <t>1.1 Whole numbers</t>
        </is>
      </c>
      <c r="C54" s="13" t="inlineStr">
        <is>
          <t>Simple Interest [MF10.05]</t>
        </is>
      </c>
      <c r="D54" s="12" t="inlineStr">
        <is>
          <t>This nugget has learning material and questions covering the topic of Simple Interest (Non Calc).</t>
        </is>
      </c>
      <c r="E54" s="12" t="inlineStr">
        <is>
          <t>7090d002-0788-41f0-bf72-5b6d8f33ca81</t>
        </is>
      </c>
    </row>
    <row r="55" ht="45" customHeight="1">
      <c r="A55" s="12" t="inlineStr">
        <is>
          <t>1.1 Whole numbers</t>
        </is>
      </c>
      <c r="B55" s="12" t="inlineStr">
        <is>
          <t>1.1 Whole numbers</t>
        </is>
      </c>
      <c r="C55" s="13" t="inlineStr">
        <is>
          <t>Simple Interest (Calculator) [MF11.06]</t>
        </is>
      </c>
      <c r="D55" s="12" t="inlineStr">
        <is>
          <t>This nugget has learning material and questions covering the topic of Simple Interest (Calculator).</t>
        </is>
      </c>
      <c r="E55" s="12" t="inlineStr">
        <is>
          <t>d4c388b5-dfeb-478f-8e41-fc8493e03084</t>
        </is>
      </c>
    </row>
    <row r="56" ht="45" customHeight="1">
      <c r="A56" s="12" t="inlineStr">
        <is>
          <t>1.1 Whole numbers</t>
        </is>
      </c>
      <c r="B56" s="12" t="inlineStr">
        <is>
          <t>1.1 Whole numbers</t>
        </is>
      </c>
      <c r="C56" s="13" t="inlineStr">
        <is>
          <t>Introduction to Ratio [MF15.01]</t>
        </is>
      </c>
      <c r="D56" s="12" t="inlineStr">
        <is>
          <t>This nugget has learning material and questions covering the topic of an Introduction to Ratio.</t>
        </is>
      </c>
      <c r="E56" s="12" t="inlineStr">
        <is>
          <t>a54c1392-c308-43a2-82d3-c0494a6c9436</t>
        </is>
      </c>
    </row>
    <row r="57" ht="45" customHeight="1">
      <c r="A57" s="12" t="inlineStr">
        <is>
          <t>1.1 Whole numbers</t>
        </is>
      </c>
      <c r="B57" s="12" t="inlineStr">
        <is>
          <t>1.1 Whole numbers</t>
        </is>
      </c>
      <c r="C57" s="13" t="inlineStr">
        <is>
          <t>Simplifying Ratios [MF15.02]</t>
        </is>
      </c>
      <c r="D57" s="12" t="inlineStr">
        <is>
          <t>This nugget has learning material and questions covering the topic of Simplifying Ratios.</t>
        </is>
      </c>
      <c r="E57" s="12" t="inlineStr">
        <is>
          <t>39f4ac58-dba5-4ae1-b9a3-6a89c10f42f5</t>
        </is>
      </c>
    </row>
    <row r="58" ht="45" customHeight="1">
      <c r="A58" s="12" t="inlineStr">
        <is>
          <t>1.1 Whole numbers</t>
        </is>
      </c>
      <c r="B58" s="12" t="inlineStr">
        <is>
          <t>1.1 Whole numbers</t>
        </is>
      </c>
      <c r="C58" s="13" t="inlineStr">
        <is>
          <t>Sharing with a Given Ratio: Modelling [MF15.15]</t>
        </is>
      </c>
      <c r="D58" s="12" t="inlineStr">
        <is>
          <t>This nugget has learning material and questions covering the topic of modelling sharing with a given ratio using bar models.</t>
        </is>
      </c>
      <c r="E58" s="12" t="inlineStr">
        <is>
          <t>e39538e6-4a8c-4263-81ec-7961de6f27f1</t>
        </is>
      </c>
    </row>
    <row r="59" ht="45" customHeight="1">
      <c r="A59" s="12" t="inlineStr">
        <is>
          <t>1.1 Whole numbers</t>
        </is>
      </c>
      <c r="B59" s="12" t="inlineStr">
        <is>
          <t>1.1 Whole numbers</t>
        </is>
      </c>
      <c r="C59" s="13" t="inlineStr">
        <is>
          <t>Sharing with a Given Ratio 1 [MH15.07]</t>
        </is>
      </c>
      <c r="D59" s="12" t="inlineStr">
        <is>
          <t>This nugget has learning material and questions covering the topic of Sharing with a Given Ratio 1.</t>
        </is>
      </c>
      <c r="E59" s="12" t="inlineStr">
        <is>
          <t>9238c5f9-b96d-4dd6-96c6-c3bd18028d29</t>
        </is>
      </c>
    </row>
    <row r="60" ht="45" customHeight="1">
      <c r="A60" s="12" t="inlineStr">
        <is>
          <t>1.1 Whole numbers</t>
        </is>
      </c>
      <c r="B60" s="12" t="inlineStr">
        <is>
          <t>1.1 Whole numbers</t>
        </is>
      </c>
      <c r="C60" s="13" t="inlineStr">
        <is>
          <t>Sharing with a Given Ratio 2 (Calculator) [MF15.08]</t>
        </is>
      </c>
      <c r="D60" s="12" t="inlineStr">
        <is>
          <t>This nugget has learning material and questions covering the topic of Sharing with a Given Ratio 2 (Calculator).</t>
        </is>
      </c>
      <c r="E60" s="12" t="inlineStr">
        <is>
          <t>95c120a8-a747-4395-9d1c-aaaa07ac198e</t>
        </is>
      </c>
    </row>
    <row r="61" ht="45" customHeight="1">
      <c r="A61" s="12" t="inlineStr">
        <is>
          <t>1.1 Whole numbers</t>
        </is>
      </c>
      <c r="B61" s="12" t="inlineStr">
        <is>
          <t>1.1 Whole numbers</t>
        </is>
      </c>
      <c r="C61" s="13" t="inlineStr">
        <is>
          <t>Recipe Ratio 1: Find Amount of Ingredients [MF16.02]</t>
        </is>
      </c>
      <c r="D61" s="12" t="inlineStr">
        <is>
          <t>This nugget has learning material and questions covering the topic of Recipe Ratio 1.</t>
        </is>
      </c>
      <c r="E61" s="12" t="inlineStr">
        <is>
          <t>e1397022-c8be-4126-8274-f13340077b8d</t>
        </is>
      </c>
    </row>
    <row r="62" ht="45" customHeight="1">
      <c r="A62" s="12" t="inlineStr">
        <is>
          <t>1.1 Whole numbers</t>
        </is>
      </c>
      <c r="B62" s="12" t="inlineStr">
        <is>
          <t>1.1 Whole numbers</t>
        </is>
      </c>
      <c r="C62" s="13" t="inlineStr">
        <is>
          <t>Recipe Ratio 2: Find the Number of People [MF16.03]</t>
        </is>
      </c>
      <c r="D62" s="12" t="inlineStr">
        <is>
          <t>This nugget has learning material and questions covering the topic of Recipe Ratio 2.</t>
        </is>
      </c>
      <c r="E62" s="12" t="inlineStr">
        <is>
          <t>25e5d754-6601-49ab-a52f-54dbcd555e6c</t>
        </is>
      </c>
    </row>
    <row r="63" ht="45" customHeight="1">
      <c r="A63" s="12" t="inlineStr">
        <is>
          <t>1.1 Whole numbers</t>
        </is>
      </c>
      <c r="B63" s="12" t="inlineStr">
        <is>
          <t>1.1 Whole numbers</t>
        </is>
      </c>
      <c r="C63" s="13" t="inlineStr">
        <is>
          <t>Recipe Ratio 3: Maximum That Can Be Made [MF16.17]</t>
        </is>
      </c>
      <c r="D63"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63" s="12" t="inlineStr">
        <is>
          <t>ccfa0222-185a-4a2d-92c3-1fb3d1deacef</t>
        </is>
      </c>
    </row>
    <row r="64" ht="45" customHeight="1">
      <c r="A64" s="12" t="inlineStr">
        <is>
          <t>1.1 Whole numbers</t>
        </is>
      </c>
      <c r="B64" s="12" t="inlineStr">
        <is>
          <t>1.1 Whole numbers</t>
        </is>
      </c>
      <c r="C64" s="13" t="inlineStr">
        <is>
          <t>Ratio and Rate Problems 1: Testing for Equivalence [MF16.10]</t>
        </is>
      </c>
      <c r="D64" s="12" t="inlineStr">
        <is>
          <t>This nugget has learning material and questions covering the topic of Ratio and Rate Problems 1</t>
        </is>
      </c>
      <c r="E64" s="12" t="inlineStr">
        <is>
          <t>357e4da3-4727-4720-85d8-f3369f768498</t>
        </is>
      </c>
    </row>
    <row r="65" ht="45" customHeight="1">
      <c r="A65" s="12" t="inlineStr">
        <is>
          <t>1.1 Whole numbers</t>
        </is>
      </c>
      <c r="B65" s="12" t="inlineStr">
        <is>
          <t>1.1 Whole numbers</t>
        </is>
      </c>
      <c r="C65" s="13" t="inlineStr">
        <is>
          <t>Discounts [MD4.12]</t>
        </is>
      </c>
      <c r="D65" s="12" t="inlineStr">
        <is>
          <t>This nugget has learning material and questions covering the topic of Discounts  (Level 1).</t>
        </is>
      </c>
      <c r="E65" s="12" t="inlineStr">
        <is>
          <t>0c5fa91a-a23f-4914-9e7b-9f4b6420a4d1</t>
        </is>
      </c>
    </row>
    <row r="66" ht="45" customHeight="1">
      <c r="A66" s="12" t="inlineStr">
        <is>
          <t>1.1 Whole numbers</t>
        </is>
      </c>
      <c r="B66" s="12" t="inlineStr">
        <is>
          <t>1.1 Whole numbers</t>
        </is>
      </c>
      <c r="C66" s="13" t="inlineStr">
        <is>
          <t>Profit and Loss 1 [MD7.03]</t>
        </is>
      </c>
      <c r="D66" s="12" t="inlineStr">
        <is>
          <t>This nugget has learning material and questions covering the topic of Profit &amp; Loss 1 (Level 1).</t>
        </is>
      </c>
      <c r="E66" s="12" t="inlineStr">
        <is>
          <t>93419462-366f-4257-881d-fbf923ee1185</t>
        </is>
      </c>
    </row>
    <row r="67" ht="45" customHeight="1">
      <c r="A67" s="12" t="inlineStr">
        <is>
          <t>1.1 Whole numbers</t>
        </is>
      </c>
      <c r="B67" s="12" t="inlineStr">
        <is>
          <t>1.1 Whole numbers</t>
        </is>
      </c>
      <c r="C67" s="13" t="inlineStr">
        <is>
          <t>Profit and Loss 2 [MD7.04]</t>
        </is>
      </c>
      <c r="D67" s="12" t="inlineStr">
        <is>
          <t>This nugget has learning material and questions covering the topic of Profit &amp; Loss 2 (Level 1).</t>
        </is>
      </c>
      <c r="E67" s="12" t="inlineStr">
        <is>
          <t>c845e296-3319-4a61-9ac3-8a2fd243cc32</t>
        </is>
      </c>
    </row>
    <row r="68" ht="45" customHeight="1">
      <c r="A68" s="12" t="inlineStr">
        <is>
          <t>1.1 Whole numbers</t>
        </is>
      </c>
      <c r="B68" s="12" t="inlineStr">
        <is>
          <t>1.1 Whole numbers</t>
        </is>
      </c>
      <c r="C68" s="13" t="inlineStr">
        <is>
          <t>Loans [MM3.06]</t>
        </is>
      </c>
      <c r="D68" s="12" t="inlineStr">
        <is>
          <t>This nugget contains material on loan uses, interest rates and APR and how loan term impacts repayments. Calculations cover repayment amounts and percentages.</t>
        </is>
      </c>
      <c r="E68" s="12" t="inlineStr">
        <is>
          <t>b5f082ef-caf7-4779-98e9-2deb09a6a0a9</t>
        </is>
      </c>
    </row>
    <row r="69" ht="45" customHeight="1">
      <c r="A69" s="12" t="inlineStr">
        <is>
          <t>1.1 Whole numbers</t>
        </is>
      </c>
      <c r="B69" s="12" t="inlineStr">
        <is>
          <t>1.1 Whole numbers</t>
        </is>
      </c>
      <c r="C69" s="13" t="inlineStr">
        <is>
          <t>Hire Purchase [MM3.09]</t>
        </is>
      </c>
      <c r="D69" s="12" t="inlineStr">
        <is>
          <t xml:space="preserve">This nugget contains learning material and questions on hire purchase agreements, including the difference in cost between buying in cash and buying on hire purchase. </t>
        </is>
      </c>
      <c r="E69" s="12" t="inlineStr">
        <is>
          <t>773cffc0-79fe-494c-935a-e37755b4c662</t>
        </is>
      </c>
    </row>
    <row r="70" ht="45" customHeight="1">
      <c r="A70" s="12" t="inlineStr">
        <is>
          <t>1.1 Whole numbers</t>
        </is>
      </c>
      <c r="B70" s="12" t="inlineStr">
        <is>
          <t>1.1 Whole numbers</t>
        </is>
      </c>
      <c r="C70" s="13" t="inlineStr">
        <is>
          <t>Budgeting [MM4.01]</t>
        </is>
      </c>
      <c r="D70" s="12" t="inlineStr">
        <is>
          <t>This nugget covers essential monthly spending and disposable income, including how disposable income can be used and how to calculate it.</t>
        </is>
      </c>
      <c r="E70" s="12" t="inlineStr">
        <is>
          <t>b5ecb47d-349f-4161-ac5d-a969f2028353</t>
        </is>
      </c>
    </row>
    <row r="71" ht="45" customHeight="1">
      <c r="A71" s="12" t="inlineStr">
        <is>
          <t>1.1 Whole numbers</t>
        </is>
      </c>
      <c r="B71" s="12" t="inlineStr">
        <is>
          <t>1.1 Whole numbers</t>
        </is>
      </c>
      <c r="C71" s="13" t="inlineStr">
        <is>
          <t>Exchange Rates [MM5.01]</t>
        </is>
      </c>
      <c r="D71" s="12" t="inlineStr">
        <is>
          <t xml:space="preserve">This nugget includes information on how exchange rates vary over time, buying and selling rates, and additional charges applied when exchanging currency such as commission. </t>
        </is>
      </c>
      <c r="E71" s="12" t="inlineStr">
        <is>
          <t>3d545247-4a86-472a-917b-e1041c41fd21</t>
        </is>
      </c>
    </row>
    <row r="72" ht="45" customHeight="1">
      <c r="A72" s="12" t="inlineStr">
        <is>
          <t>1.1 Whole numbers</t>
        </is>
      </c>
      <c r="B72" s="12" t="inlineStr">
        <is>
          <t>1.1 Whole numbers</t>
        </is>
      </c>
      <c r="C72" s="13" t="inlineStr">
        <is>
          <t>Converting Currency 1 [MF37.10]</t>
        </is>
      </c>
      <c r="D72" s="12" t="inlineStr">
        <is>
          <t>This nugget has learning material and questions covering the topic of Converting Currency 1.</t>
        </is>
      </c>
      <c r="E72" s="12" t="inlineStr">
        <is>
          <t>e6d356ad-b3c6-49a4-a37f-9e38f73f89f0</t>
        </is>
      </c>
    </row>
    <row r="73" ht="45" customHeight="1">
      <c r="A73" s="12" t="inlineStr">
        <is>
          <t>1.1 Whole numbers</t>
        </is>
      </c>
      <c r="B73" s="12" t="inlineStr">
        <is>
          <t>1.1 Whole numbers</t>
        </is>
      </c>
      <c r="C73" s="13" t="inlineStr">
        <is>
          <t>Converting Currency 2: Double Conversions [MF37.11]</t>
        </is>
      </c>
      <c r="D73" s="12" t="inlineStr">
        <is>
          <t>This nugget has learning material and questions covering the topic of Converting Currency 2.</t>
        </is>
      </c>
      <c r="E73" s="12" t="inlineStr">
        <is>
          <t>ab6476f4-d958-4361-a22b-c1f237410dc8</t>
        </is>
      </c>
    </row>
    <row r="74" ht="45" customHeight="1">
      <c r="A74" s="12" t="inlineStr">
        <is>
          <t>1.1 Whole numbers</t>
        </is>
      </c>
      <c r="B74" s="12" t="inlineStr">
        <is>
          <t>1.1 Whole numbers</t>
        </is>
      </c>
      <c r="C74" s="13" t="inlineStr">
        <is>
          <t>Converting Currency: Mixed Problems [MF37.12]</t>
        </is>
      </c>
      <c r="D74" s="12" t="inlineStr">
        <is>
          <t>This nugget has learning material and questions covering the topic of Converting Currency: Mixed Problems.</t>
        </is>
      </c>
      <c r="E74" s="12" t="inlineStr">
        <is>
          <t>ec0ba345-7c8f-420d-83e6-d7b8537ad574</t>
        </is>
      </c>
    </row>
    <row r="75" ht="45" customHeight="1">
      <c r="A75" s="12" t="inlineStr">
        <is>
          <t>1.1 Whole numbers</t>
        </is>
      </c>
      <c r="B75" s="12" t="inlineStr">
        <is>
          <t>1.1 Whole numbers</t>
        </is>
      </c>
      <c r="C75" s="13" t="inlineStr">
        <is>
          <t>Finding Speed (SDT) [MF38.01]</t>
        </is>
      </c>
      <c r="D75" s="12" t="inlineStr">
        <is>
          <t>This nugget has learning material and questions covering the topic of Finding Speed (SDT).</t>
        </is>
      </c>
      <c r="E75" s="12" t="inlineStr">
        <is>
          <t>08c841e2-effc-4db9-9cc0-f04e238ce3c8</t>
        </is>
      </c>
    </row>
    <row r="76" ht="45" customHeight="1">
      <c r="A76" s="12" t="inlineStr">
        <is>
          <t>1.1 Whole numbers</t>
        </is>
      </c>
      <c r="B76" s="12" t="inlineStr">
        <is>
          <t>1.1 Whole numbers</t>
        </is>
      </c>
      <c r="C76" s="13" t="inlineStr">
        <is>
          <t>Finding Distance (SDT) [MF38.03]</t>
        </is>
      </c>
      <c r="D76" s="12" t="inlineStr">
        <is>
          <t>This nugget has learning material and questions covering the topic of Finding Distance (SDT).</t>
        </is>
      </c>
      <c r="E76" s="12" t="inlineStr">
        <is>
          <t>e3de6ed8-85f7-456f-b450-50ee889d58af</t>
        </is>
      </c>
    </row>
    <row r="77" ht="45" customHeight="1">
      <c r="A77" s="12" t="inlineStr">
        <is>
          <t>1.1 Whole numbers</t>
        </is>
      </c>
      <c r="B77" s="12" t="inlineStr">
        <is>
          <t>1.1 Whole numbers</t>
        </is>
      </c>
      <c r="C77" s="13" t="inlineStr">
        <is>
          <t>Finding Time (SDT) [MF38.05]</t>
        </is>
      </c>
      <c r="D77" s="12" t="inlineStr">
        <is>
          <t>This nugget has learning material and questions covering the topic of Finding Time (SDT).</t>
        </is>
      </c>
      <c r="E77" s="12" t="inlineStr">
        <is>
          <t>be302a9b-fa8b-4c93-b570-8d7315314e35</t>
        </is>
      </c>
    </row>
    <row r="78" ht="45" customHeight="1">
      <c r="A78" s="12" t="inlineStr">
        <is>
          <t>1.2 Exponents</t>
        </is>
      </c>
      <c r="B78" s="12" t="inlineStr">
        <is>
          <t>1.2 Exponents</t>
        </is>
      </c>
      <c r="C78" s="13" t="inlineStr">
        <is>
          <t>Squares [MF12.01]</t>
        </is>
      </c>
      <c r="D78" s="12" t="inlineStr">
        <is>
          <t>This nugget contains questions on identifying what a square number is and how to work out square numbers.</t>
        </is>
      </c>
      <c r="E78" s="12" t="inlineStr">
        <is>
          <t>dd4f4ce2-7073-48ad-9cad-edd5f67ae492</t>
        </is>
      </c>
    </row>
    <row r="79" ht="45" customHeight="1">
      <c r="A79" s="12" t="inlineStr">
        <is>
          <t>1.2 Exponents</t>
        </is>
      </c>
      <c r="B79" s="12" t="inlineStr">
        <is>
          <t>1.2 Exponents</t>
        </is>
      </c>
      <c r="C79" s="13" t="inlineStr">
        <is>
          <t>Cubes [MF12.02]</t>
        </is>
      </c>
      <c r="D79" s="12" t="inlineStr">
        <is>
          <t>This nugget contains questions on identifying what a cube number is and how to work out cube numbers.</t>
        </is>
      </c>
      <c r="E79" s="12" t="inlineStr">
        <is>
          <t>3e91515d-b0bb-4bf4-85d5-37cae8afad56</t>
        </is>
      </c>
    </row>
    <row r="80" ht="45" customHeight="1">
      <c r="A80" s="12" t="inlineStr">
        <is>
          <t>1.2 Exponents</t>
        </is>
      </c>
      <c r="B80" s="12" t="inlineStr">
        <is>
          <t>1.2 Exponents</t>
        </is>
      </c>
      <c r="C80" s="13" t="inlineStr">
        <is>
          <t>Powers [MF12.04]</t>
        </is>
      </c>
      <c r="D80" s="12" t="inlineStr">
        <is>
          <t>This nugget explores writing multiplication calculations in index form as well as raising numbers to powers as high as 6.</t>
        </is>
      </c>
      <c r="E80" s="12" t="inlineStr">
        <is>
          <t>79038b1f-a046-40dc-b59d-e2cf296dc9c7</t>
        </is>
      </c>
    </row>
    <row r="81" ht="45" customHeight="1">
      <c r="A81" s="12" t="inlineStr">
        <is>
          <t>1.2 Exponents</t>
        </is>
      </c>
      <c r="B81" s="12" t="inlineStr">
        <is>
          <t>1.2 Exponents</t>
        </is>
      </c>
      <c r="C81" s="13" t="inlineStr">
        <is>
          <t>Square Roots [MF12.08]</t>
        </is>
      </c>
      <c r="D81" s="12" t="inlineStr">
        <is>
          <t>This nugget covers understanding the square root symbol and knowing the square roots of the first 12 square numbers. Questions also cover estimating square roots using known values.</t>
        </is>
      </c>
      <c r="E81" s="12" t="inlineStr">
        <is>
          <t>6188c137-dd2e-400d-a352-47c5b965950e</t>
        </is>
      </c>
    </row>
    <row r="82" ht="45" customHeight="1">
      <c r="A82" s="12" t="inlineStr">
        <is>
          <t>1.2 Exponents</t>
        </is>
      </c>
      <c r="B82" s="12" t="inlineStr">
        <is>
          <t>1.2 Exponents</t>
        </is>
      </c>
      <c r="C82" s="13" t="inlineStr">
        <is>
          <t>Roots of Squares and Cubes [MF12.05]</t>
        </is>
      </c>
      <c r="D82" s="12" t="inlineStr">
        <is>
          <t>This nugget contains learning material and questions on the roots of square and cube numbers up to 10² and 10³.</t>
        </is>
      </c>
      <c r="E82" s="12" t="inlineStr">
        <is>
          <t>75eef0b4-b899-47e7-acdd-c5d8d608cc24</t>
        </is>
      </c>
    </row>
    <row r="83" ht="45" customHeight="1">
      <c r="A83" s="12" t="inlineStr">
        <is>
          <t>1.2 Exponents</t>
        </is>
      </c>
      <c r="B83" s="12" t="inlineStr">
        <is>
          <t>1.2 Exponents</t>
        </is>
      </c>
      <c r="C83" s="13" t="inlineStr">
        <is>
          <t>Roots [MF12.06]</t>
        </is>
      </c>
      <c r="D83" s="12" t="inlineStr">
        <is>
          <t>This nugget contains learning material and questions on the roots of square and cube numbers up to 12² and 10³. It also contains questions on calculations with roots.</t>
        </is>
      </c>
      <c r="E83" s="12" t="inlineStr">
        <is>
          <t>6cb54878-0881-47c6-8ab5-a77a2ba2bc74</t>
        </is>
      </c>
    </row>
    <row r="84" ht="45" customHeight="1">
      <c r="A84" s="12" t="inlineStr">
        <is>
          <t>1.2 Exponents</t>
        </is>
      </c>
      <c r="B84" s="12" t="inlineStr">
        <is>
          <t>1.2 Exponents</t>
        </is>
      </c>
      <c r="C84" s="13" t="inlineStr">
        <is>
          <t>Powers of 0 and 1 [MF13.01]</t>
        </is>
      </c>
      <c r="D84" s="12" t="inlineStr">
        <is>
          <t>This nugget contains learning material and questions on raising numbers to the power of 0 and 1. There are decimal examples used also.</t>
        </is>
      </c>
      <c r="E84" s="12" t="inlineStr">
        <is>
          <t>d9ede2bc-50fe-4c74-9c8e-6bbfe91cfa55</t>
        </is>
      </c>
    </row>
    <row r="85" ht="45" customHeight="1">
      <c r="A85" s="12" t="inlineStr">
        <is>
          <t>1.2 Exponents</t>
        </is>
      </c>
      <c r="B85" s="12" t="inlineStr">
        <is>
          <t>1.2 Exponents</t>
        </is>
      </c>
      <c r="C85" s="13" t="inlineStr">
        <is>
          <t>Raising a Fraction to a Power [MF13.02]</t>
        </is>
      </c>
      <c r="D85" s="12" t="inlineStr">
        <is>
          <t>This nugget contains learning material and questions on raising fractions to powers of 2 or 3. There are top heavy fractions used in examples also.</t>
        </is>
      </c>
      <c r="E85" s="12" t="inlineStr">
        <is>
          <t>e7cbef7e-ff4d-4ae1-8e00-d2540dc6f7e2</t>
        </is>
      </c>
    </row>
    <row r="86" ht="45" customHeight="1">
      <c r="A86" s="12" t="inlineStr">
        <is>
          <t>1.2 Exponents</t>
        </is>
      </c>
      <c r="B86" s="12" t="inlineStr">
        <is>
          <t>1.2 Exponents</t>
        </is>
      </c>
      <c r="C86" s="13" t="inlineStr">
        <is>
          <t>Multiplying Indices [MF13.03]</t>
        </is>
      </c>
      <c r="D86" s="12" t="inlineStr">
        <is>
          <t>This nugget contains learning material and questions on multiplying numbers with the same bases raised to powers. There are some examples that include negative powers also.</t>
        </is>
      </c>
      <c r="E86" s="12" t="inlineStr">
        <is>
          <t>59cb451b-ae2b-470c-9231-9c19461e1685</t>
        </is>
      </c>
    </row>
    <row r="87" ht="45" customHeight="1">
      <c r="A87" s="12" t="inlineStr">
        <is>
          <t>1.2 Exponents</t>
        </is>
      </c>
      <c r="B87" s="12" t="inlineStr">
        <is>
          <t>1.2 Exponents</t>
        </is>
      </c>
      <c r="C87" s="13" t="inlineStr">
        <is>
          <t>Dividing Indices [MF13.04]</t>
        </is>
      </c>
      <c r="D87" s="12" t="inlineStr">
        <is>
          <t>This nugget contains learning material and questions on dividing numbers with the same bases raised to powers. There are some examples that include this respresented as fractions also.</t>
        </is>
      </c>
      <c r="E87" s="12" t="inlineStr">
        <is>
          <t>698883f2-819a-48aa-a2e4-c0501157efbf</t>
        </is>
      </c>
    </row>
    <row r="88" ht="45" customHeight="1">
      <c r="A88" s="12" t="inlineStr">
        <is>
          <t>1.2 Exponents</t>
        </is>
      </c>
      <c r="B88" s="12" t="inlineStr">
        <is>
          <t>1.2 Exponents</t>
        </is>
      </c>
      <c r="C88" s="13" t="inlineStr">
        <is>
          <t>Power of a Power [MF13.05]</t>
        </is>
      </c>
      <c r="D88" s="12" t="inlineStr">
        <is>
          <t>This nugget contains learning material and questions on numbers that have a power being raised to another power. There are some examples that include both numbers and variables also.</t>
        </is>
      </c>
      <c r="E88" s="12" t="inlineStr">
        <is>
          <t>5df97f1b-fd16-4990-bc24-669c10a26453</t>
        </is>
      </c>
    </row>
    <row r="89" ht="45" customHeight="1">
      <c r="A89" s="12" t="inlineStr">
        <is>
          <t>1.2 Exponents</t>
        </is>
      </c>
      <c r="B89" s="12" t="inlineStr">
        <is>
          <t>1.2 Exponents</t>
        </is>
      </c>
      <c r="C89" s="13" t="inlineStr">
        <is>
          <t>The Positive Powers of 10 [MF14.01]</t>
        </is>
      </c>
      <c r="D89" s="12" t="inlineStr">
        <is>
          <t>This nugget has learning material and questions covering the topic of The Positive Powers of 10.</t>
        </is>
      </c>
      <c r="E89" s="12" t="inlineStr">
        <is>
          <t>79a47803-c877-4215-9a45-091c40041d6c</t>
        </is>
      </c>
    </row>
    <row r="90" ht="45" customHeight="1">
      <c r="A90" s="12" t="inlineStr">
        <is>
          <t>1.2 Exponents</t>
        </is>
      </c>
      <c r="B90" s="12" t="inlineStr">
        <is>
          <t>1.2 Exponents</t>
        </is>
      </c>
      <c r="C90" s="13" t="inlineStr">
        <is>
          <t>Standard Form to Ordinary [MF14.03]</t>
        </is>
      </c>
      <c r="D90" s="12" t="inlineStr">
        <is>
          <t>This nugget has learning material and questions covering the topic of Standard Form to Ordinary.</t>
        </is>
      </c>
      <c r="E90" s="12" t="inlineStr">
        <is>
          <t>d9ff6a1c-d84e-494d-8806-cd7eaaab2ef4</t>
        </is>
      </c>
    </row>
    <row r="91" ht="45" customHeight="1">
      <c r="A91" s="12" t="inlineStr">
        <is>
          <t>1.2 Exponents</t>
        </is>
      </c>
      <c r="B91" s="12" t="inlineStr">
        <is>
          <t>1.2 Exponents</t>
        </is>
      </c>
      <c r="C91" s="13" t="inlineStr">
        <is>
          <t>Ordinary to Standard Form [MF14.04]</t>
        </is>
      </c>
      <c r="D91" s="12" t="inlineStr">
        <is>
          <t>This nugget has learning material and questions covering the topic of Ordinary to Standard Form.</t>
        </is>
      </c>
      <c r="E91" s="12" t="inlineStr">
        <is>
          <t>921c0f8f-eb17-48cd-aa10-f85cf25d42f7</t>
        </is>
      </c>
    </row>
    <row r="92" ht="45" customHeight="1">
      <c r="A92" s="12" t="inlineStr">
        <is>
          <t>1.2 Exponents</t>
        </is>
      </c>
      <c r="B92" s="12" t="inlineStr">
        <is>
          <t>1.2 Exponents</t>
        </is>
      </c>
      <c r="C92" s="13" t="inlineStr">
        <is>
          <t>Fixing into Standard Form [MF14.05]</t>
        </is>
      </c>
      <c r="D92" s="12" t="inlineStr">
        <is>
          <t>This nugget has learning material and questions covering the topic of Fixing into Standard Form.</t>
        </is>
      </c>
      <c r="E92" s="12" t="inlineStr">
        <is>
          <t>aaa86348-cc3d-448d-beaa-79df797a9577</t>
        </is>
      </c>
    </row>
    <row r="93" ht="45" customHeight="1">
      <c r="A93" s="12" t="inlineStr">
        <is>
          <t>1.3 Integers</t>
        </is>
      </c>
      <c r="B93" s="12" t="inlineStr">
        <is>
          <t>1.3 Integers</t>
        </is>
      </c>
      <c r="C93" s="13" t="inlineStr">
        <is>
          <t>Addition [MF1.01]</t>
        </is>
      </c>
      <c r="D93" s="12" t="inlineStr">
        <is>
          <t>This nugget contains questions on adding single digit numbers, with the use of a number line, including some worded problems.</t>
        </is>
      </c>
      <c r="E93" s="12" t="inlineStr">
        <is>
          <t>23b740b4-8a2b-4fd7-9554-e86f026908c2</t>
        </is>
      </c>
    </row>
    <row r="94" ht="45" customHeight="1">
      <c r="A94" s="12" t="inlineStr">
        <is>
          <t>1.3 Integers</t>
        </is>
      </c>
      <c r="B94" s="12" t="inlineStr">
        <is>
          <t>1.3 Integers</t>
        </is>
      </c>
      <c r="C94" s="13" t="inlineStr">
        <is>
          <t>Subtraction [MF1.02]</t>
        </is>
      </c>
      <c r="D94" s="12" t="inlineStr">
        <is>
          <t>This nugget contains questions on subtracting single digit numbers with the use of a number line, including some worded problems.</t>
        </is>
      </c>
      <c r="E94" s="12" t="inlineStr">
        <is>
          <t>79e103e0-d670-4c1d-b18f-b0492dc3513b</t>
        </is>
      </c>
    </row>
    <row r="95" ht="45" customHeight="1">
      <c r="A95" s="12" t="inlineStr">
        <is>
          <t>1.3 Integers</t>
        </is>
      </c>
      <c r="B95" s="12" t="inlineStr">
        <is>
          <t>1.3 Integers</t>
        </is>
      </c>
      <c r="C95" s="13" t="inlineStr">
        <is>
          <t>Addition and Subtraction [MF1.03]</t>
        </is>
      </c>
      <c r="D95" s="12" t="inlineStr">
        <is>
          <t>This nugget contains questions on adding and subtracting single digit numbers, including some worded problems.</t>
        </is>
      </c>
      <c r="E95" s="12" t="inlineStr">
        <is>
          <t>18199166-1f4c-4a2e-b43f-001d67ecfe0a</t>
        </is>
      </c>
    </row>
    <row r="96" ht="45" customHeight="1">
      <c r="A96" s="12" t="inlineStr">
        <is>
          <t>1.3 Integers</t>
        </is>
      </c>
      <c r="B96" s="12" t="inlineStr">
        <is>
          <t>1.3 Integers</t>
        </is>
      </c>
      <c r="C96" s="13" t="inlineStr">
        <is>
          <t>Mathematical Symbols [MF2.02]</t>
        </is>
      </c>
      <c r="D96" s="12" t="inlineStr">
        <is>
          <t xml:space="preserve">A nugget on using these symbols, =, ≠, &lt;, &gt;, ≤, ≥. </t>
        </is>
      </c>
      <c r="E96" s="12" t="inlineStr">
        <is>
          <t>5745a70c-42a7-4fac-850a-23514c552b23</t>
        </is>
      </c>
    </row>
    <row r="97" ht="45" customHeight="1">
      <c r="A97" s="12" t="inlineStr">
        <is>
          <t>1.3 Integers</t>
        </is>
      </c>
      <c r="B97" s="12" t="inlineStr">
        <is>
          <t>1.3 Integers</t>
        </is>
      </c>
      <c r="C97" s="13" t="inlineStr">
        <is>
          <t>Negative Numbers [MH2.03]</t>
        </is>
      </c>
      <c r="D97" s="12" t="inlineStr">
        <is>
          <t>A nugget on negative numbers and subtraction.</t>
        </is>
      </c>
      <c r="E97" s="12" t="inlineStr">
        <is>
          <t>ee2dc36d-a2c7-4a52-89b5-a5c117957073</t>
        </is>
      </c>
    </row>
    <row r="98" ht="45" customHeight="1">
      <c r="A98" s="12" t="inlineStr">
        <is>
          <t>1.3 Integers</t>
        </is>
      </c>
      <c r="B98" s="12" t="inlineStr">
        <is>
          <t>1.3 Integers</t>
        </is>
      </c>
      <c r="C98" s="13" t="inlineStr">
        <is>
          <t>Symmetrical Subtraction [MF2.04]</t>
        </is>
      </c>
      <c r="D98" s="12" t="inlineStr">
        <is>
          <t>This nugget contains questions on the symmetry of subtraction with 1 digit and 2 digit calculations.</t>
        </is>
      </c>
      <c r="E98" s="12" t="inlineStr">
        <is>
          <t>314ebf2b-1cce-4cb7-a2d8-ee8000b6770e</t>
        </is>
      </c>
    </row>
    <row r="99" ht="45" customHeight="1">
      <c r="A99" s="12" t="inlineStr">
        <is>
          <t>1.3 Integers</t>
        </is>
      </c>
      <c r="B99" s="12" t="inlineStr">
        <is>
          <t>1.3 Integers</t>
        </is>
      </c>
      <c r="C99" s="13" t="inlineStr">
        <is>
          <t>Zero Pairs [MF2.16]</t>
        </is>
      </c>
      <c r="D99" s="12" t="inlineStr">
        <is>
          <t>This nugget covers using +1 and -1 counters to form zero pairs to aid addition and subtraction calculations with negatives.</t>
        </is>
      </c>
      <c r="E99" s="12" t="inlineStr">
        <is>
          <t>fab110bd-fec8-489b-bb55-5cc293f6aca7</t>
        </is>
      </c>
    </row>
    <row r="100" ht="45" customHeight="1">
      <c r="A100" s="12" t="inlineStr">
        <is>
          <t>1.3 Integers</t>
        </is>
      </c>
      <c r="B100" s="12" t="inlineStr">
        <is>
          <t>1.3 Integers</t>
        </is>
      </c>
      <c r="C100" s="13" t="inlineStr">
        <is>
          <t>Adding Negatives [MF2.05]</t>
        </is>
      </c>
      <c r="D100" s="12" t="inlineStr">
        <is>
          <t>This nugget contains questions on adding negative numbers where there are multi-step calculations and worded questions.</t>
        </is>
      </c>
      <c r="E100" s="12" t="inlineStr">
        <is>
          <t>72186798-8bcd-4272-b8af-5ceadebe8e45</t>
        </is>
      </c>
    </row>
    <row r="101" ht="45" customHeight="1">
      <c r="A101" s="12" t="inlineStr">
        <is>
          <t>1.3 Integers</t>
        </is>
      </c>
      <c r="B101" s="12" t="inlineStr">
        <is>
          <t>1.3 Integers</t>
        </is>
      </c>
      <c r="C101" s="13" t="inlineStr">
        <is>
          <t>Subtracting Negatives [MF2.06]</t>
        </is>
      </c>
      <c r="D101" s="12" t="inlineStr">
        <is>
          <t>This nugget contains questions on subtracting negative numbers where there are multi-step calculations and worded questions.</t>
        </is>
      </c>
      <c r="E101" s="12" t="inlineStr">
        <is>
          <t>d65e647d-e4d5-4806-82df-f1462fc87181</t>
        </is>
      </c>
    </row>
    <row r="102" ht="45" customHeight="1">
      <c r="A102" s="12" t="inlineStr">
        <is>
          <t>1.3 Integers</t>
        </is>
      </c>
      <c r="B102" s="12" t="inlineStr">
        <is>
          <t>1.3 Integers</t>
        </is>
      </c>
      <c r="C102" s="13" t="inlineStr">
        <is>
          <t>Negatives and Positives [MH2.07]</t>
        </is>
      </c>
      <c r="D102" s="12" t="inlineStr">
        <is>
          <t>A nugget on applying the four operations to positive and negative numbers.</t>
        </is>
      </c>
      <c r="E102" s="12" t="inlineStr">
        <is>
          <t>edefb0c2-4686-48e9-adc6-d5da31d2fabe</t>
        </is>
      </c>
    </row>
    <row r="103" ht="45" customHeight="1">
      <c r="A103" s="12" t="inlineStr">
        <is>
          <t>1.3 Integers</t>
        </is>
      </c>
      <c r="B103" s="12" t="inlineStr">
        <is>
          <t>1.3 Integers</t>
        </is>
      </c>
      <c r="C103" s="13" t="inlineStr">
        <is>
          <t>Ordering Negatives [MF2.10]</t>
        </is>
      </c>
      <c r="D103" s="12" t="inlineStr">
        <is>
          <t>A nugget on ordering negative integers</t>
        </is>
      </c>
      <c r="E103" s="12" t="inlineStr">
        <is>
          <t>23f65c13-2e56-4c12-8f26-9d28a6b4982d</t>
        </is>
      </c>
    </row>
    <row r="104" ht="45" customHeight="1">
      <c r="A104" s="12" t="inlineStr">
        <is>
          <t>1.3 Integers</t>
        </is>
      </c>
      <c r="B104" s="12" t="inlineStr">
        <is>
          <t>1.3 Integers</t>
        </is>
      </c>
      <c r="C104" s="13" t="inlineStr">
        <is>
          <t>Multiplying Negatives [MF3.04]</t>
        </is>
      </c>
      <c r="D104" s="12" t="inlineStr">
        <is>
          <t>This nugget contains questions on multiplying negative numbers with both positive and negative numbers. It includes caclulations multiplying 3 numbers together.</t>
        </is>
      </c>
      <c r="E104" s="12" t="inlineStr">
        <is>
          <t>21266966-e19c-4372-a095-6c213d439533</t>
        </is>
      </c>
    </row>
    <row r="105" ht="45" customHeight="1">
      <c r="A105" s="12" t="inlineStr">
        <is>
          <t>1.3 Integers</t>
        </is>
      </c>
      <c r="B105" s="12" t="inlineStr">
        <is>
          <t>1.3 Integers</t>
        </is>
      </c>
      <c r="C105" s="13" t="inlineStr">
        <is>
          <t>Dividing Negatives [MF3.05]</t>
        </is>
      </c>
      <c r="D105" s="12" t="inlineStr">
        <is>
          <t>This nugget contains questions on dividing negative numbers with both positive and negative numbers. It includes caclulations on dividing 3 numbers.</t>
        </is>
      </c>
      <c r="E105" s="12" t="inlineStr">
        <is>
          <t>f53ef1db-8fe7-4f2c-b2b9-5634f64739cc</t>
        </is>
      </c>
    </row>
    <row r="106" ht="45" customHeight="1">
      <c r="A106" s="12" t="inlineStr">
        <is>
          <t>1.3 Integers</t>
        </is>
      </c>
      <c r="B106" s="12" t="inlineStr">
        <is>
          <t>1.3 Integers</t>
        </is>
      </c>
      <c r="C106" s="13" t="inlineStr">
        <is>
          <t>Multiplying and Dividing with Negatives [MF3.06]</t>
        </is>
      </c>
      <c r="D106" s="12" t="inlineStr">
        <is>
          <t>A nugget on how to multiply and divide with negatives.</t>
        </is>
      </c>
      <c r="E106" s="12" t="inlineStr">
        <is>
          <t>5a25dcfb-d9b3-4497-9866-3ea0e781722e</t>
        </is>
      </c>
    </row>
    <row r="107" ht="45" customHeight="1">
      <c r="A107" s="12" t="inlineStr">
        <is>
          <t>1.4 Common Fractions</t>
        </is>
      </c>
      <c r="B107" s="12" t="inlineStr">
        <is>
          <t>1.4 Common Fractions</t>
        </is>
      </c>
      <c r="C107" s="13" t="inlineStr">
        <is>
          <t>Expressing Fractions [MF4.01]</t>
        </is>
      </c>
      <c r="D107" s="12" t="inlineStr">
        <is>
          <t>This nugget has learning material and questions covering the topic of Expressing Fractions.</t>
        </is>
      </c>
      <c r="E107" s="12" t="inlineStr">
        <is>
          <t>e4a378fb-4522-44ad-9450-e2bf28984dc4</t>
        </is>
      </c>
    </row>
    <row r="108" ht="45" customHeight="1">
      <c r="A108" s="12" t="inlineStr">
        <is>
          <t>1.4 Common Fractions</t>
        </is>
      </c>
      <c r="B108" s="12" t="inlineStr">
        <is>
          <t>1.4 Common Fractions</t>
        </is>
      </c>
      <c r="C108" s="13" t="inlineStr">
        <is>
          <t>Ordering Fractions [MF4.02]</t>
        </is>
      </c>
      <c r="D108" s="12" t="inlineStr">
        <is>
          <t>This nugget has learning material and questions covering the topic of Ordering fractions.</t>
        </is>
      </c>
      <c r="E108" s="12" t="inlineStr">
        <is>
          <t>99efffa3-9fda-403a-bf72-2539bf441868</t>
        </is>
      </c>
    </row>
    <row r="109" ht="45" customHeight="1">
      <c r="A109" s="12" t="inlineStr">
        <is>
          <t>1.4 Common Fractions</t>
        </is>
      </c>
      <c r="B109" s="12" t="inlineStr">
        <is>
          <t>1.4 Common Fractions</t>
        </is>
      </c>
      <c r="C109" s="13" t="inlineStr">
        <is>
          <t>Equivalent Fractions [MF4.03]</t>
        </is>
      </c>
      <c r="D109" s="12" t="inlineStr">
        <is>
          <t>This nugget has learning material and questions covering the topic of Equivalent fractions.</t>
        </is>
      </c>
      <c r="E109" s="12" t="inlineStr">
        <is>
          <t>6e76a990-8067-44a9-91ea-14deca80f7da</t>
        </is>
      </c>
    </row>
    <row r="110" ht="45" customHeight="1">
      <c r="A110" s="12" t="inlineStr">
        <is>
          <t>1.4 Common Fractions</t>
        </is>
      </c>
      <c r="B110" s="12" t="inlineStr">
        <is>
          <t>1.4 Common Fractions</t>
        </is>
      </c>
      <c r="C110" s="13" t="inlineStr">
        <is>
          <t>Simplifying Fractions [MF4.04]</t>
        </is>
      </c>
      <c r="D110" s="12" t="inlineStr">
        <is>
          <t>This nugget has learning material and questions covering the topic of Simplifying fractions.</t>
        </is>
      </c>
      <c r="E110" s="12" t="inlineStr">
        <is>
          <t>2dde069a-2dc1-48b7-a701-eb344f172521</t>
        </is>
      </c>
    </row>
    <row r="111" ht="45" customHeight="1">
      <c r="A111" s="12" t="inlineStr">
        <is>
          <t>1.4 Common Fractions</t>
        </is>
      </c>
      <c r="B111" s="12" t="inlineStr">
        <is>
          <t>1.4 Common Fractions</t>
        </is>
      </c>
      <c r="C111" s="13" t="inlineStr">
        <is>
          <t>Shading Fractions [MF4.05]</t>
        </is>
      </c>
      <c r="D111" s="12" t="inlineStr">
        <is>
          <t>This nugget has learning material and questions covering the topic of Shading fractions.</t>
        </is>
      </c>
      <c r="E111" s="12" t="inlineStr">
        <is>
          <t>6b8ad1af-592d-49ab-8359-219ec7a9f821</t>
        </is>
      </c>
    </row>
    <row r="112" ht="45" customHeight="1">
      <c r="A112" s="12" t="inlineStr">
        <is>
          <t>1.4 Common Fractions</t>
        </is>
      </c>
      <c r="B112" s="12" t="inlineStr">
        <is>
          <t>1.4 Common Fractions</t>
        </is>
      </c>
      <c r="C112" s="13" t="inlineStr">
        <is>
          <t>Mixed and Improper Fractions [MF4.06]</t>
        </is>
      </c>
      <c r="D112" s="12" t="inlineStr">
        <is>
          <t>This nugget has learning material and questions covering the topic of Mixed and improper fractions.</t>
        </is>
      </c>
      <c r="E112" s="12" t="inlineStr">
        <is>
          <t>76d06b62-428e-4e30-8eb9-7542dccf22c0</t>
        </is>
      </c>
    </row>
    <row r="113" ht="45" customHeight="1">
      <c r="A113" s="12" t="inlineStr">
        <is>
          <t>1.4 Common Fractions</t>
        </is>
      </c>
      <c r="B113" s="12" t="inlineStr">
        <is>
          <t>1.4 Common Fractions</t>
        </is>
      </c>
      <c r="C113" s="13" t="inlineStr">
        <is>
          <t>Adding Fractions 1: Same Denominator [MF4.07]</t>
        </is>
      </c>
      <c r="D113" s="12" t="inlineStr">
        <is>
          <t>This nugget has learning material and questions covering the topic of Adding Fractions 1.</t>
        </is>
      </c>
      <c r="E113" s="12" t="inlineStr">
        <is>
          <t>1f6a5b6f-b9d7-4c06-8f99-3c51b73e3bc5</t>
        </is>
      </c>
    </row>
    <row r="114" ht="45" customHeight="1">
      <c r="A114" s="12" t="inlineStr">
        <is>
          <t>1.4 Common Fractions</t>
        </is>
      </c>
      <c r="B114" s="12" t="inlineStr">
        <is>
          <t>1.4 Common Fractions</t>
        </is>
      </c>
      <c r="C114" s="13" t="inlineStr">
        <is>
          <t>Adding Fractions 2: Convert 1 Denominator [MF4.08]</t>
        </is>
      </c>
      <c r="D114" s="12" t="inlineStr">
        <is>
          <t>This nugget has learning material and questions covering the topic of Adding Fractions 2.</t>
        </is>
      </c>
      <c r="E114" s="12" t="inlineStr">
        <is>
          <t>7ee576e7-85b1-438f-ac80-1069a0f746ac</t>
        </is>
      </c>
    </row>
    <row r="115" ht="45" customHeight="1">
      <c r="A115" s="12" t="inlineStr">
        <is>
          <t>1.4 Common Fractions</t>
        </is>
      </c>
      <c r="B115" s="12" t="inlineStr">
        <is>
          <t>1.4 Common Fractions</t>
        </is>
      </c>
      <c r="C115" s="13" t="inlineStr">
        <is>
          <t>Adding Fractions 3: Convert 1 Denominator (Sum &gt;1 ) [MF4.09]</t>
        </is>
      </c>
      <c r="D115" s="12" t="inlineStr">
        <is>
          <t>This nugget has learning material and questions covering the topic of Adding Fractions 3.</t>
        </is>
      </c>
      <c r="E115" s="12" t="inlineStr">
        <is>
          <t>d9cb1af1-e8b2-4899-8bbc-e62eded5a568</t>
        </is>
      </c>
    </row>
    <row r="116" ht="45" customHeight="1">
      <c r="A116" s="12" t="inlineStr">
        <is>
          <t>1.4 Common Fractions</t>
        </is>
      </c>
      <c r="B116" s="12" t="inlineStr">
        <is>
          <t>1.4 Common Fractions</t>
        </is>
      </c>
      <c r="C116" s="13" t="inlineStr">
        <is>
          <t>Adding Fractions 4: Convert all Denominators [MF4.10]</t>
        </is>
      </c>
      <c r="D116" s="12" t="inlineStr">
        <is>
          <t>This nugget has learning material and questions covering the topic of Adding Fractions 4.</t>
        </is>
      </c>
      <c r="E116" s="12" t="inlineStr">
        <is>
          <t>5cfa7edb-25b4-4794-99e2-d78811be9e4f</t>
        </is>
      </c>
    </row>
    <row r="117" ht="45" customHeight="1">
      <c r="A117" s="12" t="inlineStr">
        <is>
          <t>1.4 Common Fractions</t>
        </is>
      </c>
      <c r="B117" s="12" t="inlineStr">
        <is>
          <t>1.4 Common Fractions</t>
        </is>
      </c>
      <c r="C117" s="13" t="inlineStr">
        <is>
          <t>Fractions: Subtracting from 1 [MF4.36]</t>
        </is>
      </c>
      <c r="D117" s="12" t="inlineStr">
        <is>
          <t>This nugget has learning material and questions covering the topic of subtracting fractions from 1.</t>
        </is>
      </c>
      <c r="E117" s="12" t="inlineStr">
        <is>
          <t>f49af25f-bb98-4120-bc0a-ae137bbcbcf9</t>
        </is>
      </c>
    </row>
    <row r="118" ht="45" customHeight="1">
      <c r="A118" s="12" t="inlineStr">
        <is>
          <t>1.4 Common Fractions</t>
        </is>
      </c>
      <c r="B118" s="12" t="inlineStr">
        <is>
          <t>1.4 Common Fractions</t>
        </is>
      </c>
      <c r="C118" s="13" t="inlineStr">
        <is>
          <t>Subtracting Fractions [MF4.11]</t>
        </is>
      </c>
      <c r="D118" s="12" t="inlineStr">
        <is>
          <t>This nugget has learning material and questions covering the topic of Subtracting Fractions.</t>
        </is>
      </c>
      <c r="E118" s="12" t="inlineStr">
        <is>
          <t>c86812ee-889e-4fb1-99f8-5075950f0404</t>
        </is>
      </c>
    </row>
    <row r="119" ht="45" customHeight="1">
      <c r="A119" s="12" t="inlineStr">
        <is>
          <t>1.4 Common Fractions</t>
        </is>
      </c>
      <c r="B119" s="12" t="inlineStr">
        <is>
          <t>1.4 Common Fractions</t>
        </is>
      </c>
      <c r="C119" s="13" t="inlineStr">
        <is>
          <t>Adding and Subtracting Fractions [MF4.12]</t>
        </is>
      </c>
      <c r="D119" s="12" t="inlineStr">
        <is>
          <t>This nugget has learning material and questions covering the topic of Adding and Subtracting Fractions.</t>
        </is>
      </c>
      <c r="E119" s="12" t="inlineStr">
        <is>
          <t>5009eb74-fe77-443c-803d-c78ab2c4e3ff</t>
        </is>
      </c>
    </row>
    <row r="120" ht="45" customHeight="1">
      <c r="A120" s="12" t="inlineStr">
        <is>
          <t>1.4 Common Fractions</t>
        </is>
      </c>
      <c r="B120" s="12" t="inlineStr">
        <is>
          <t>1.4 Common Fractions</t>
        </is>
      </c>
      <c r="C120" s="13" t="inlineStr">
        <is>
          <t>Adding Improper Fractions [MF4.13]</t>
        </is>
      </c>
      <c r="D120" s="12" t="inlineStr">
        <is>
          <t>This nugget has learning material and questions covering the topic of Adding Improper Fractions.</t>
        </is>
      </c>
      <c r="E120" s="12" t="inlineStr">
        <is>
          <t>37557383-6c5a-427a-8c64-2ac85312ceda</t>
        </is>
      </c>
    </row>
    <row r="121" ht="45" customHeight="1">
      <c r="A121" s="12" t="inlineStr">
        <is>
          <t>1.4 Common Fractions</t>
        </is>
      </c>
      <c r="B121" s="12" t="inlineStr">
        <is>
          <t>1.4 Common Fractions</t>
        </is>
      </c>
      <c r="C121" s="13" t="inlineStr">
        <is>
          <t>Adding Mixed Numbers [MF4.14]</t>
        </is>
      </c>
      <c r="D121" s="12" t="inlineStr">
        <is>
          <t>This nugget has learning material and questions covering the topic of Adding Mixed Numbers.</t>
        </is>
      </c>
      <c r="E121" s="12" t="inlineStr">
        <is>
          <t>92823b95-fb29-4e34-86e2-f1683855b952</t>
        </is>
      </c>
    </row>
    <row r="122" ht="45" customHeight="1">
      <c r="A122" s="12" t="inlineStr">
        <is>
          <t>1.4 Common Fractions</t>
        </is>
      </c>
      <c r="B122" s="12" t="inlineStr">
        <is>
          <t>1.4 Common Fractions</t>
        </is>
      </c>
      <c r="C122" s="13" t="inlineStr">
        <is>
          <t>Adding Improper Fractions and Mixed Numbers [MF4.15]</t>
        </is>
      </c>
      <c r="D122" s="12" t="inlineStr">
        <is>
          <t>This nugget has learning material and questions covering the topic of Adding Improper Fractions and Mixed Numbers.</t>
        </is>
      </c>
      <c r="E122" s="12" t="inlineStr">
        <is>
          <t>bb62d692-2d40-4c50-9188-3769684a96f6</t>
        </is>
      </c>
    </row>
    <row r="123" ht="45" customHeight="1">
      <c r="A123" s="12" t="inlineStr">
        <is>
          <t>1.4 Common Fractions</t>
        </is>
      </c>
      <c r="B123" s="12" t="inlineStr">
        <is>
          <t>1.4 Common Fractions</t>
        </is>
      </c>
      <c r="C123" s="13" t="inlineStr">
        <is>
          <t>Subtracting Improper Fractions [MF4.16]</t>
        </is>
      </c>
      <c r="D123" s="12" t="inlineStr">
        <is>
          <t>This nugget has learning material and questions covering the topic of Subtracting Improper Fractions.</t>
        </is>
      </c>
      <c r="E123" s="12" t="inlineStr">
        <is>
          <t>b4706179-e0b2-4b6d-abb9-9ef69486b323</t>
        </is>
      </c>
    </row>
    <row r="124" ht="45" customHeight="1">
      <c r="A124" s="12" t="inlineStr">
        <is>
          <t>1.4 Common Fractions</t>
        </is>
      </c>
      <c r="B124" s="12" t="inlineStr">
        <is>
          <t>1.4 Common Fractions</t>
        </is>
      </c>
      <c r="C124" s="13" t="inlineStr">
        <is>
          <t>Subtracting Mixed Numbers [MF4.17]</t>
        </is>
      </c>
      <c r="D124" s="12" t="inlineStr">
        <is>
          <t>This nugget has learning material and questions covering the topic of Subtracting Mixed Numbers.</t>
        </is>
      </c>
      <c r="E124" s="12" t="inlineStr">
        <is>
          <t>4cf46e52-c90e-4b50-b372-4c87492b24be</t>
        </is>
      </c>
    </row>
    <row r="125" ht="45" customHeight="1">
      <c r="A125" s="12" t="inlineStr">
        <is>
          <t>1.4 Common Fractions</t>
        </is>
      </c>
      <c r="B125" s="12" t="inlineStr">
        <is>
          <t>1.4 Common Fractions</t>
        </is>
      </c>
      <c r="C125" s="13" t="inlineStr">
        <is>
          <t>Subtracting Improper Fractions and Mixed Numbers [MF4.18]</t>
        </is>
      </c>
      <c r="D125" s="12" t="inlineStr">
        <is>
          <t>This nugget has learning material and questions covering the topic of Subtracting Improper Fractions and Mixed Numbers.</t>
        </is>
      </c>
      <c r="E125" s="12" t="inlineStr">
        <is>
          <t>1451a6ea-25e6-41d6-9ea3-c40a9ec0beb2</t>
        </is>
      </c>
    </row>
    <row r="126" ht="45" customHeight="1">
      <c r="A126" s="12" t="inlineStr">
        <is>
          <t>1.4 Common Fractions</t>
        </is>
      </c>
      <c r="B126" s="12" t="inlineStr">
        <is>
          <t>1.4 Common Fractions</t>
        </is>
      </c>
      <c r="C126" s="13" t="inlineStr">
        <is>
          <t>Adding and Subtracting Improper Fractions [MF4.19]</t>
        </is>
      </c>
      <c r="D126" s="12" t="inlineStr">
        <is>
          <t>This nugget has learning material and questions covering the topic of Adding and Subtracting Improper Fractions.</t>
        </is>
      </c>
      <c r="E126" s="12" t="inlineStr">
        <is>
          <t>4567c26c-fb8b-41cf-af4a-e6a8427d6d7a</t>
        </is>
      </c>
    </row>
    <row r="127" ht="45" customHeight="1">
      <c r="A127" s="12" t="inlineStr">
        <is>
          <t>1.4 Common Fractions</t>
        </is>
      </c>
      <c r="B127" s="12" t="inlineStr">
        <is>
          <t>1.4 Common Fractions</t>
        </is>
      </c>
      <c r="C127" s="13" t="inlineStr">
        <is>
          <t>Adding and Subtracting Mixed Numbers [MF4.20]</t>
        </is>
      </c>
      <c r="D127" s="12" t="inlineStr">
        <is>
          <t>This nugget has learning material and questions covering the topic of Adding and Subtracting Mixed Numbers.</t>
        </is>
      </c>
      <c r="E127" s="12" t="inlineStr">
        <is>
          <t>6717fcbe-7e4b-45fc-a0fe-c9b67e80e07f</t>
        </is>
      </c>
    </row>
    <row r="128" ht="45" customHeight="1">
      <c r="A128" s="12" t="inlineStr">
        <is>
          <t>1.4 Common Fractions</t>
        </is>
      </c>
      <c r="B128" s="12" t="inlineStr">
        <is>
          <t>1.4 Common Fractions</t>
        </is>
      </c>
      <c r="C128" s="13" t="inlineStr">
        <is>
          <t>Adding and Subtracting Improper Fractions and Mixed Numbers [MF4.21]</t>
        </is>
      </c>
      <c r="D128" s="12" t="inlineStr">
        <is>
          <t>This nugget has learning material and questions covering the topic of Adding and Subtracting Improper Fractions and Mixed Numbers.</t>
        </is>
      </c>
      <c r="E128" s="12" t="inlineStr">
        <is>
          <t>1d568d6f-b36c-4c2e-b019-6f6fa767b281</t>
        </is>
      </c>
    </row>
    <row r="129" ht="45" customHeight="1">
      <c r="A129" s="12" t="inlineStr">
        <is>
          <t>1.4 Common Fractions</t>
        </is>
      </c>
      <c r="B129" s="12" t="inlineStr">
        <is>
          <t>1.4 Common Fractions</t>
        </is>
      </c>
      <c r="C129" s="13" t="inlineStr">
        <is>
          <t>Fractions on a Number Line 1: Between 0 and 1 [MF4.37]</t>
        </is>
      </c>
      <c r="D129" s="12" t="inlineStr">
        <is>
          <t>This nugget has learning material and questions covering the basics of placing fractions on a number line.</t>
        </is>
      </c>
      <c r="E129" s="12" t="inlineStr">
        <is>
          <t>055b25e3-58e3-496f-a340-cbddd2400504</t>
        </is>
      </c>
    </row>
    <row r="130" ht="45" customHeight="1">
      <c r="A130" s="12" t="inlineStr">
        <is>
          <t>1.4 Common Fractions</t>
        </is>
      </c>
      <c r="B130" s="12" t="inlineStr">
        <is>
          <t>1.4 Common Fractions</t>
        </is>
      </c>
      <c r="C130" s="13" t="inlineStr">
        <is>
          <t>Fractions on a Number Line 2: Beyond 1 [MF4.38]</t>
        </is>
      </c>
      <c r="D130" s="12" t="inlineStr">
        <is>
          <t>This nugget has learning material and questions covering the topic of placing fractions on a number line with some problem solving questions.</t>
        </is>
      </c>
      <c r="E130" s="12" t="inlineStr">
        <is>
          <t>9789b212-2f09-4797-935d-be14915dded5</t>
        </is>
      </c>
    </row>
    <row r="131" ht="45" customHeight="1">
      <c r="A131" s="12" t="inlineStr">
        <is>
          <t>1.4 Common Fractions</t>
        </is>
      </c>
      <c r="B131" s="12" t="inlineStr">
        <is>
          <t>1.4 Common Fractions</t>
        </is>
      </c>
      <c r="C131" s="13" t="inlineStr">
        <is>
          <t>Reciprocals [MF4.22]</t>
        </is>
      </c>
      <c r="D131" s="12" t="inlineStr">
        <is>
          <t>This nugget has learning material and questions covering the topic of Reciprocals.</t>
        </is>
      </c>
      <c r="E131" s="12" t="inlineStr">
        <is>
          <t>8f292781-74b5-4362-b89c-3b8c960d8475</t>
        </is>
      </c>
    </row>
    <row r="132" ht="45" customHeight="1">
      <c r="A132" s="12" t="inlineStr">
        <is>
          <t>1.4 Common Fractions</t>
        </is>
      </c>
      <c r="B132" s="12" t="inlineStr">
        <is>
          <t>1.4 Common Fractions</t>
        </is>
      </c>
      <c r="C132" s="13" t="inlineStr">
        <is>
          <t>Multiplying Fractions 1 [MF4.23]</t>
        </is>
      </c>
      <c r="D132" s="12" t="inlineStr">
        <is>
          <t>This nugget has learning material and questions covering the topic of Multiplying fractions 1.</t>
        </is>
      </c>
      <c r="E132" s="12" t="inlineStr">
        <is>
          <t>408e0e40-7ab4-416f-bf04-973b14c6dbeb</t>
        </is>
      </c>
    </row>
    <row r="133" ht="45" customHeight="1">
      <c r="A133" s="12" t="inlineStr">
        <is>
          <t>1.4 Common Fractions</t>
        </is>
      </c>
      <c r="B133" s="12" t="inlineStr">
        <is>
          <t>1.4 Common Fractions</t>
        </is>
      </c>
      <c r="C133" s="13" t="inlineStr">
        <is>
          <t>Multiplying Fractions 2 [MF4.24]</t>
        </is>
      </c>
      <c r="D133" s="12" t="inlineStr">
        <is>
          <t>This nugget has learning material and questions covering the topic of Multiplying fractions 2.</t>
        </is>
      </c>
      <c r="E133" s="12" t="inlineStr">
        <is>
          <t>7a2d6a4f-cde5-43e5-bc6f-f285477c4e50</t>
        </is>
      </c>
    </row>
    <row r="134" ht="45" customHeight="1">
      <c r="A134" s="12" t="inlineStr">
        <is>
          <t>1.4 Common Fractions</t>
        </is>
      </c>
      <c r="B134" s="12" t="inlineStr">
        <is>
          <t>1.4 Common Fractions</t>
        </is>
      </c>
      <c r="C134" s="13" t="inlineStr">
        <is>
          <t>Dividing Fractions [MF4.25]</t>
        </is>
      </c>
      <c r="D134" s="12" t="inlineStr">
        <is>
          <t>This nugget has learning material and questions covering the topic of Dividing fractions.</t>
        </is>
      </c>
      <c r="E134" s="12" t="inlineStr">
        <is>
          <t>e6a9b305-3726-4113-8214-578ae6346a6e</t>
        </is>
      </c>
    </row>
    <row r="135" ht="45" customHeight="1">
      <c r="A135" s="12" t="inlineStr">
        <is>
          <t>1.4 Common Fractions</t>
        </is>
      </c>
      <c r="B135" s="12" t="inlineStr">
        <is>
          <t>1.4 Common Fractions</t>
        </is>
      </c>
      <c r="C135" s="13" t="inlineStr">
        <is>
          <t>Multiplying and Dividing Mixed Numbers [MF4.26]</t>
        </is>
      </c>
      <c r="D135" s="12" t="inlineStr">
        <is>
          <t>This nugget has learning material and questions covering the topic of Multiplying and Dividing Mixed numbers.</t>
        </is>
      </c>
      <c r="E135" s="12" t="inlineStr">
        <is>
          <t>ddee0d94-84d0-4ede-a5a4-d280dcdc74fd</t>
        </is>
      </c>
    </row>
    <row r="136" ht="45" customHeight="1">
      <c r="A136" s="12" t="inlineStr">
        <is>
          <t>1.4 Common Fractions</t>
        </is>
      </c>
      <c r="B136" s="12" t="inlineStr">
        <is>
          <t>1.4 Common Fractions</t>
        </is>
      </c>
      <c r="C136" s="13" t="inlineStr">
        <is>
          <t>Multiplying with Whole Numbers and Fractions [MF4.27]</t>
        </is>
      </c>
      <c r="D136" s="12" t="inlineStr">
        <is>
          <t>This nugget has learning material and questions covering the topic of Multiplying with Whole Numbers and Fractions.</t>
        </is>
      </c>
      <c r="E136" s="12" t="inlineStr">
        <is>
          <t>82a95b4b-2e20-4aed-989e-947dfe89c058</t>
        </is>
      </c>
    </row>
    <row r="137" ht="45" customHeight="1">
      <c r="A137" s="12" t="inlineStr">
        <is>
          <t>1.4 Common Fractions</t>
        </is>
      </c>
      <c r="B137" s="12" t="inlineStr">
        <is>
          <t>1.4 Common Fractions</t>
        </is>
      </c>
      <c r="C137" s="13" t="inlineStr">
        <is>
          <t>Dividing with Whole Numbers and Fractions [MF4.28]</t>
        </is>
      </c>
      <c r="D137" s="12" t="inlineStr">
        <is>
          <t>This nugget has learning material and questions covering the topic of Dividing with Whole Numbers and Fractions.</t>
        </is>
      </c>
      <c r="E137" s="12" t="inlineStr">
        <is>
          <t>19f9537e-4b10-4283-bfe5-afdf98a176a3</t>
        </is>
      </c>
    </row>
    <row r="138" ht="45" customHeight="1">
      <c r="A138" s="12" t="inlineStr">
        <is>
          <t>1.4 Common Fractions</t>
        </is>
      </c>
      <c r="B138" s="12" t="inlineStr">
        <is>
          <t>1.4 Common Fractions</t>
        </is>
      </c>
      <c r="C138" s="13" t="inlineStr">
        <is>
          <t>Fraction of Amounts: Modelling [MF4.39]</t>
        </is>
      </c>
      <c r="D138" s="12" t="inlineStr">
        <is>
          <t>This nugget has learning material and questions covering the topic of fractions of amounts by modelling using bar models.</t>
        </is>
      </c>
      <c r="E138" s="12" t="inlineStr">
        <is>
          <t>7a877027-4a3f-46fd-825f-90e1875cba62</t>
        </is>
      </c>
    </row>
    <row r="139" ht="45" customHeight="1">
      <c r="A139" s="12" t="inlineStr">
        <is>
          <t>1.4 Common Fractions</t>
        </is>
      </c>
      <c r="B139" s="12" t="inlineStr">
        <is>
          <t>1.4 Common Fractions</t>
        </is>
      </c>
      <c r="C139" s="13" t="inlineStr">
        <is>
          <t>Fraction of Amounts: Non-Calculator [MF4.29]</t>
        </is>
      </c>
      <c r="D139" s="12" t="inlineStr">
        <is>
          <t>This nugget has learning material and questions covering the topic of Fractions of Amounts: Non-Calculator.</t>
        </is>
      </c>
      <c r="E139" s="12" t="inlineStr">
        <is>
          <t>9aa6ee68-797f-46ff-93f0-c70fa69fbf1c</t>
        </is>
      </c>
    </row>
    <row r="140" ht="45" customHeight="1">
      <c r="A140" s="12" t="inlineStr">
        <is>
          <t>1.4 Common Fractions</t>
        </is>
      </c>
      <c r="B140" s="12" t="inlineStr">
        <is>
          <t>1.4 Common Fractions</t>
        </is>
      </c>
      <c r="C140" s="13" t="inlineStr">
        <is>
          <t>Fraction of Amounts: Calculator [MF4.30]</t>
        </is>
      </c>
      <c r="D140" s="12" t="inlineStr">
        <is>
          <t>This nugget has learning material and questions covering the topic of Fractions of Amounts: Calculator.</t>
        </is>
      </c>
      <c r="E140" s="12" t="inlineStr">
        <is>
          <t>05a6dc1b-8f0b-43f8-8cad-9811c7bf4caf</t>
        </is>
      </c>
    </row>
    <row r="141" ht="45" customHeight="1">
      <c r="A141" s="12" t="inlineStr">
        <is>
          <t>1.4 Common Fractions</t>
        </is>
      </c>
      <c r="B141" s="12" t="inlineStr">
        <is>
          <t>1.4 Common Fractions</t>
        </is>
      </c>
      <c r="C141" s="13" t="inlineStr">
        <is>
          <t>Finding Percentages of Amounts 1 [MF7.08]</t>
        </is>
      </c>
      <c r="D141" s="12" t="inlineStr">
        <is>
          <t>This nugget has learning material and questions covering the topic of Finding Percentages of Amounts 1.</t>
        </is>
      </c>
      <c r="E141" s="12" t="inlineStr">
        <is>
          <t>7f01816b-e6ec-4cee-a4dc-22433219277e</t>
        </is>
      </c>
    </row>
    <row r="142" ht="45" customHeight="1">
      <c r="A142" s="12" t="inlineStr">
        <is>
          <t>1.4 Common Fractions</t>
        </is>
      </c>
      <c r="B142" s="12" t="inlineStr">
        <is>
          <t>1.4 Common Fractions</t>
        </is>
      </c>
      <c r="C142" s="13" t="inlineStr">
        <is>
          <t>Finding Percentages of Amounts 2 [MF7.09]</t>
        </is>
      </c>
      <c r="D142" s="12" t="inlineStr">
        <is>
          <t>This nugget has learning material and questions covering the topic of Finding Percentages of Amounts 2.</t>
        </is>
      </c>
      <c r="E142" s="12" t="inlineStr">
        <is>
          <t>43c5d5ee-3abe-44af-84c8-3a3e2f1868a3</t>
        </is>
      </c>
    </row>
    <row r="143" ht="45" customHeight="1">
      <c r="A143" s="12" t="inlineStr">
        <is>
          <t>1.4 Common Fractions</t>
        </is>
      </c>
      <c r="B143" s="12" t="inlineStr">
        <is>
          <t>1.4 Common Fractions</t>
        </is>
      </c>
      <c r="C143" s="13" t="inlineStr">
        <is>
          <t>Finding Percentages of Amounts 3 [MF7.10]</t>
        </is>
      </c>
      <c r="D143" s="12" t="inlineStr">
        <is>
          <t>This nugget has learning material and questions covering the topic of Finding Percentages of Amounts 3.</t>
        </is>
      </c>
      <c r="E143" s="12" t="inlineStr">
        <is>
          <t>f2951ca9-c453-4f7b-92b3-3ddb4fe8a800</t>
        </is>
      </c>
    </row>
    <row r="144" ht="45" customHeight="1">
      <c r="A144" s="12" t="inlineStr">
        <is>
          <t>1.4 Common Fractions</t>
        </is>
      </c>
      <c r="B144" s="12" t="inlineStr">
        <is>
          <t>1.4 Common Fractions</t>
        </is>
      </c>
      <c r="C144" s="13" t="inlineStr">
        <is>
          <t>Comparing Percentages 1: Multiples of 5% [MF7.11]</t>
        </is>
      </c>
      <c r="D144" s="12" t="inlineStr">
        <is>
          <t>This nugget has learning material and questions covering the topic of Comparing Percentages 1.</t>
        </is>
      </c>
      <c r="E144" s="12" t="inlineStr">
        <is>
          <t>f27b1e70-557e-4c4c-9cdc-02f243087dce</t>
        </is>
      </c>
    </row>
    <row r="145" ht="45" customHeight="1">
      <c r="A145" s="12" t="inlineStr">
        <is>
          <t>1.4 Common Fractions</t>
        </is>
      </c>
      <c r="B145" s="12" t="inlineStr">
        <is>
          <t>1.4 Common Fractions</t>
        </is>
      </c>
      <c r="C145" s="13" t="inlineStr">
        <is>
          <t>Comparing Percentages 2 [MF7.12]</t>
        </is>
      </c>
      <c r="D145" s="12" t="inlineStr">
        <is>
          <t>This nugget has learning material and questions covering the topic of Comparing Percentages 2.</t>
        </is>
      </c>
      <c r="E145" s="12" t="inlineStr">
        <is>
          <t>aa1ccc69-b11c-458f-82a3-94bb779a8b30</t>
        </is>
      </c>
    </row>
    <row r="146" ht="45" customHeight="1">
      <c r="A146" s="12" t="inlineStr">
        <is>
          <t>1.4 Common Fractions</t>
        </is>
      </c>
      <c r="B146" s="12" t="inlineStr">
        <is>
          <t>1.4 Common Fractions</t>
        </is>
      </c>
      <c r="C146" s="13" t="inlineStr">
        <is>
          <t>Finding Decimal Percentages [MF7.13]</t>
        </is>
      </c>
      <c r="D146" s="12" t="inlineStr">
        <is>
          <t>This nugget has learning material and questions covering the topic of Finding Decimal Percentages.</t>
        </is>
      </c>
      <c r="E146" s="12" t="inlineStr">
        <is>
          <t>d0085822-1145-4eed-ab18-8e17be29d0f5</t>
        </is>
      </c>
    </row>
    <row r="147" ht="45" customHeight="1">
      <c r="A147" s="12" t="inlineStr">
        <is>
          <t>1.4 Common Fractions</t>
        </is>
      </c>
      <c r="B147" s="12" t="inlineStr">
        <is>
          <t>1.4 Common Fractions</t>
        </is>
      </c>
      <c r="C147" s="13" t="inlineStr">
        <is>
          <t>Estimate with Percentages [MF7.14]</t>
        </is>
      </c>
      <c r="D147" s="12" t="inlineStr">
        <is>
          <t>This nugget has learning material and questions covering the topic of estimation with percentages.</t>
        </is>
      </c>
      <c r="E147" s="12" t="inlineStr">
        <is>
          <t>4d3a5765-a42c-4bc9-bb42-d557989df31c</t>
        </is>
      </c>
    </row>
    <row r="148" ht="45" customHeight="1">
      <c r="A148" s="12" t="inlineStr">
        <is>
          <t>1.4 Common Fractions</t>
        </is>
      </c>
      <c r="B148" s="12" t="inlineStr">
        <is>
          <t>1.4 Common Fractions</t>
        </is>
      </c>
      <c r="C148" s="13" t="inlineStr">
        <is>
          <t>Introduction to Fractions, Decimals and Percentages [MF8.01]</t>
        </is>
      </c>
      <c r="D148" s="12" t="inlineStr">
        <is>
          <t>This nugget has learning material and questions covering the topic of an Introduction to Fractions, Decimals and Percentages.</t>
        </is>
      </c>
      <c r="E148" s="12" t="inlineStr">
        <is>
          <t>24b73690-28c6-42c3-a1d9-71e6fd16bc23</t>
        </is>
      </c>
    </row>
    <row r="149" ht="45" customHeight="1">
      <c r="A149" s="12" t="inlineStr">
        <is>
          <t>1.4 Common Fractions</t>
        </is>
      </c>
      <c r="B149" s="12" t="inlineStr">
        <is>
          <t>1.4 Common Fractions</t>
        </is>
      </c>
      <c r="C149" s="13" t="inlineStr">
        <is>
          <t>Converting Fractions to Denominator 100 [MF8.02]</t>
        </is>
      </c>
      <c r="D149" s="12" t="inlineStr">
        <is>
          <t>This nugget has learning material and questions covering the topic of Converting Fractions to Denominator 100.</t>
        </is>
      </c>
      <c r="E149" s="12" t="inlineStr">
        <is>
          <t>6147faea-d7c5-4fcf-8404-fdf358fa97b3</t>
        </is>
      </c>
    </row>
    <row r="150" ht="45" customHeight="1">
      <c r="A150" s="12" t="inlineStr">
        <is>
          <t>1.4 Common Fractions</t>
        </is>
      </c>
      <c r="B150" s="12" t="inlineStr">
        <is>
          <t>1.4 Common Fractions</t>
        </is>
      </c>
      <c r="C150" s="13" t="inlineStr">
        <is>
          <t>Fractions to Percentage [MF8.03]</t>
        </is>
      </c>
      <c r="D150" s="12" t="inlineStr">
        <is>
          <t>This nugget has learning material and questions covering the topic of Fractions to Percentages (Non Calc).</t>
        </is>
      </c>
      <c r="E150" s="12" t="inlineStr">
        <is>
          <t>5a393f14-c8b4-4152-bfcf-f94742ea245e</t>
        </is>
      </c>
    </row>
    <row r="151" ht="45" customHeight="1">
      <c r="A151" s="12" t="inlineStr">
        <is>
          <t>1.4 Common Fractions</t>
        </is>
      </c>
      <c r="B151" s="12" t="inlineStr">
        <is>
          <t>1.4 Common Fractions</t>
        </is>
      </c>
      <c r="C151" s="13" t="inlineStr">
        <is>
          <t>Decimals to Percentage [MF8.04]</t>
        </is>
      </c>
      <c r="D151" s="12" t="inlineStr">
        <is>
          <t>This nugget has learning material and questions covering the topic of Decimals to Percentages (Non Calc).</t>
        </is>
      </c>
      <c r="E151" s="12" t="inlineStr">
        <is>
          <t>419e58a3-ffcd-4d2c-81bb-bca46e482863</t>
        </is>
      </c>
    </row>
    <row r="152" ht="45" customHeight="1">
      <c r="A152" s="12" t="inlineStr">
        <is>
          <t>1.4 Common Fractions</t>
        </is>
      </c>
      <c r="B152" s="12" t="inlineStr">
        <is>
          <t>1.4 Common Fractions</t>
        </is>
      </c>
      <c r="C152" s="13" t="inlineStr">
        <is>
          <t>Percentage to Decimals [MF8.05]</t>
        </is>
      </c>
      <c r="D152" s="12" t="inlineStr">
        <is>
          <t>This nugget has learning material and questions covering the topic of Percentages to Decimals (Non Calc).</t>
        </is>
      </c>
      <c r="E152" s="12" t="inlineStr">
        <is>
          <t>b5815eb5-019e-4b2f-9e0d-078cddd3c1ce</t>
        </is>
      </c>
    </row>
    <row r="153" ht="45" customHeight="1">
      <c r="A153" s="12" t="inlineStr">
        <is>
          <t>1.4 Common Fractions</t>
        </is>
      </c>
      <c r="B153" s="12" t="inlineStr">
        <is>
          <t>1.4 Common Fractions</t>
        </is>
      </c>
      <c r="C153" s="13" t="inlineStr">
        <is>
          <t>Fractions to Decimals 1: Equivalent Fractions [MF8.06]</t>
        </is>
      </c>
      <c r="D153" s="12" t="inlineStr">
        <is>
          <t>This nugget has learning material and questions covering the topic of Fractions to Decimals 1: Equivalent Fractions.</t>
        </is>
      </c>
      <c r="E153" s="12" t="inlineStr">
        <is>
          <t>75e4fb93-b129-478d-8ccb-6841b998fdd5</t>
        </is>
      </c>
    </row>
    <row r="154" ht="45" customHeight="1">
      <c r="A154" s="12" t="inlineStr">
        <is>
          <t>1.4 Common Fractions</t>
        </is>
      </c>
      <c r="B154" s="12" t="inlineStr">
        <is>
          <t>1.4 Common Fractions</t>
        </is>
      </c>
      <c r="C154" s="13" t="inlineStr">
        <is>
          <t>Fractions to Decimals 2: Division [MF8.07]</t>
        </is>
      </c>
      <c r="D154" s="12" t="inlineStr">
        <is>
          <t>This nugget has learning material and questions covering the topic of Fractions to Decimals 2: Division.</t>
        </is>
      </c>
      <c r="E154" s="12" t="inlineStr">
        <is>
          <t>307c8036-b917-4099-9099-01fab156cd5f</t>
        </is>
      </c>
    </row>
    <row r="155" ht="45" customHeight="1">
      <c r="A155" s="12" t="inlineStr">
        <is>
          <t>1.4 Common Fractions</t>
        </is>
      </c>
      <c r="B155" s="12" t="inlineStr">
        <is>
          <t>1.4 Common Fractions</t>
        </is>
      </c>
      <c r="C155" s="13" t="inlineStr">
        <is>
          <t>Percentage to Fractions [MF8.08]</t>
        </is>
      </c>
      <c r="D155" s="12" t="inlineStr">
        <is>
          <t>This nugget has learning material and questions covering the topic of Percentages to Fractions (Non Calc).</t>
        </is>
      </c>
      <c r="E155" s="12" t="inlineStr">
        <is>
          <t>3faff58f-9654-429f-b207-433cd1518e0c</t>
        </is>
      </c>
    </row>
    <row r="156" ht="45" customHeight="1">
      <c r="A156" s="12" t="inlineStr">
        <is>
          <t>1.4 Common Fractions</t>
        </is>
      </c>
      <c r="B156" s="12" t="inlineStr">
        <is>
          <t>1.4 Common Fractions</t>
        </is>
      </c>
      <c r="C156" s="13" t="inlineStr">
        <is>
          <t>Decimals to Fractions [MF8.09]</t>
        </is>
      </c>
      <c r="D156" s="12" t="inlineStr">
        <is>
          <t>This nugget has learning material and questions covering the topic of Decimals to Fractions (Non Calc).</t>
        </is>
      </c>
      <c r="E156" s="12" t="inlineStr">
        <is>
          <t>2cc759fd-a3af-4f85-9853-fda884a8de8e</t>
        </is>
      </c>
    </row>
    <row r="157" ht="45" customHeight="1">
      <c r="A157" s="12" t="inlineStr">
        <is>
          <t>1.4 Common Fractions</t>
        </is>
      </c>
      <c r="B157" s="12" t="inlineStr">
        <is>
          <t>1.4 Common Fractions</t>
        </is>
      </c>
      <c r="C157" s="13" t="inlineStr">
        <is>
          <t>Fractions to Decimals (Calculator) [MF8.10]</t>
        </is>
      </c>
      <c r="D157" s="12" t="inlineStr">
        <is>
          <t>This nugget has learning material and questions covering the topic of Fractions to Decimals (Calc).</t>
        </is>
      </c>
      <c r="E157" s="12" t="inlineStr">
        <is>
          <t>010b4a5e-df8b-4693-bb43-d6f2ebea0b7d</t>
        </is>
      </c>
    </row>
    <row r="158" ht="45" customHeight="1">
      <c r="A158" s="12" t="inlineStr">
        <is>
          <t>1.4 Common Fractions</t>
        </is>
      </c>
      <c r="B158" s="12" t="inlineStr">
        <is>
          <t>1.4 Common Fractions</t>
        </is>
      </c>
      <c r="C158" s="13" t="inlineStr">
        <is>
          <t>Fractions to Percentages (Calculator) [MF8.11]</t>
        </is>
      </c>
      <c r="D158" s="12" t="inlineStr">
        <is>
          <t>This nugget has learning material and questions covering the topic of Fractions to Percentages (Calc).</t>
        </is>
      </c>
      <c r="E158" s="12" t="inlineStr">
        <is>
          <t>9822b871-178f-46ba-ad66-8aff1202ef6c</t>
        </is>
      </c>
    </row>
    <row r="159" ht="45" customHeight="1">
      <c r="A159" s="12" t="inlineStr">
        <is>
          <t>1.4 Common Fractions</t>
        </is>
      </c>
      <c r="B159" s="12" t="inlineStr">
        <is>
          <t>1.4 Common Fractions</t>
        </is>
      </c>
      <c r="C159" s="13" t="inlineStr">
        <is>
          <t>Percentage to Fractions (Calculator) [MF8.12]</t>
        </is>
      </c>
      <c r="D159" s="12" t="inlineStr">
        <is>
          <t>This nugget has learning material and questions covering the topic of Percentages to Fractions (Calc).</t>
        </is>
      </c>
      <c r="E159" s="12" t="inlineStr">
        <is>
          <t>42eb9a42-01e3-4713-b7f3-b0d356b47887</t>
        </is>
      </c>
    </row>
    <row r="160" ht="45" customHeight="1">
      <c r="A160" s="12" t="inlineStr">
        <is>
          <t>1.4 Common Fractions</t>
        </is>
      </c>
      <c r="B160" s="12" t="inlineStr">
        <is>
          <t>1.4 Common Fractions</t>
        </is>
      </c>
      <c r="C160" s="13" t="inlineStr">
        <is>
          <t>Decimals to Fractions (Calculator) [MF8.13]</t>
        </is>
      </c>
      <c r="D160" s="12" t="inlineStr">
        <is>
          <t>This nugget has learning material and questions covering the topic of Decimals to Fractions (Calc).</t>
        </is>
      </c>
      <c r="E160" s="12" t="inlineStr">
        <is>
          <t>d8c08c6b-8e93-45e2-b490-54d9c5ac22a6</t>
        </is>
      </c>
    </row>
    <row r="161" ht="45" customHeight="1">
      <c r="A161" s="12" t="inlineStr">
        <is>
          <t>1.4 Common Fractions</t>
        </is>
      </c>
      <c r="B161" s="12" t="inlineStr">
        <is>
          <t>1.4 Common Fractions</t>
        </is>
      </c>
      <c r="C161" s="13" t="inlineStr">
        <is>
          <t>Ordering Fractions, Decimals and Percentages 1: Unit Fractions (Non-Calculator) [MF8.14]</t>
        </is>
      </c>
      <c r="D161" s="12" t="inlineStr">
        <is>
          <t>This nugget has learning material and questions covering the topic of Ordering Fractions, Decimals &amp; Percentages 1.</t>
        </is>
      </c>
      <c r="E161" s="12" t="inlineStr">
        <is>
          <t>af14a918-5814-46cb-90c3-8ff4647a94fd</t>
        </is>
      </c>
    </row>
    <row r="162" ht="45" customHeight="1">
      <c r="A162" s="12" t="inlineStr">
        <is>
          <t>1.4 Common Fractions</t>
        </is>
      </c>
      <c r="B162" s="12" t="inlineStr">
        <is>
          <t>1.4 Common Fractions</t>
        </is>
      </c>
      <c r="C162" s="13" t="inlineStr">
        <is>
          <t>Ordering Fractions, Decimals and Percentages 2: Non-Unit Fractions (Non-Calculator) [MF8.15]</t>
        </is>
      </c>
      <c r="D162" s="12" t="inlineStr">
        <is>
          <t>This nugget has learning material and questions covering the topic of Ordering Fractions, Decimals &amp; Percentages 2.</t>
        </is>
      </c>
      <c r="E162" s="12" t="inlineStr">
        <is>
          <t>d60b8202-9704-4941-8b6a-82742b38aa74</t>
        </is>
      </c>
    </row>
    <row r="163" ht="45" customHeight="1">
      <c r="A163" s="12" t="inlineStr">
        <is>
          <t>1.4 Common Fractions</t>
        </is>
      </c>
      <c r="B163" s="12" t="inlineStr">
        <is>
          <t>1.4 Common Fractions</t>
        </is>
      </c>
      <c r="C163" s="13" t="inlineStr">
        <is>
          <t>Converting Percentage (Less than 1%) [MF8.18]</t>
        </is>
      </c>
      <c r="D163" s="12" t="inlineStr">
        <is>
          <t>This nugget has learning material and questions covering the topic of Converting Percentage (Less than 1%).</t>
        </is>
      </c>
      <c r="E163" s="12" t="inlineStr">
        <is>
          <t>50e19428-bae2-4342-84df-efb4e9c84c35</t>
        </is>
      </c>
    </row>
    <row r="164" ht="45" customHeight="1">
      <c r="A164" s="12" t="inlineStr">
        <is>
          <t>1.4 Common Fractions</t>
        </is>
      </c>
      <c r="B164" s="12" t="inlineStr">
        <is>
          <t>1.4 Common Fractions</t>
        </is>
      </c>
      <c r="C164" s="13" t="inlineStr">
        <is>
          <t>Converting Percentage (Greater than 100%) [MF8.19]</t>
        </is>
      </c>
      <c r="D164" s="12" t="inlineStr">
        <is>
          <t>This nugget has learning material and questions covering the topic of Converting Percentage (Greater than 100%).</t>
        </is>
      </c>
      <c r="E164" s="12" t="inlineStr">
        <is>
          <t>a9b254ed-b1d4-4027-afe6-57fc73dfd6f9</t>
        </is>
      </c>
    </row>
    <row r="165" ht="45" customHeight="1">
      <c r="A165" s="12" t="inlineStr">
        <is>
          <t>1.4 Common Fractions</t>
        </is>
      </c>
      <c r="B165" s="12" t="inlineStr">
        <is>
          <t>1.4 Common Fractions</t>
        </is>
      </c>
      <c r="C165" s="13" t="inlineStr">
        <is>
          <t>Finding Percentages 1: Integer Percentages &lt; 100% (Calculator) [MF11.01]</t>
        </is>
      </c>
      <c r="D165" s="12" t="inlineStr">
        <is>
          <t>This nugget has learning material and questions covering the topic of Finding Percentages 1 (Calculator).</t>
        </is>
      </c>
      <c r="E165" s="12" t="inlineStr">
        <is>
          <t>927c2c40-3798-47be-994b-e27bef019aff</t>
        </is>
      </c>
    </row>
    <row r="166" ht="45" customHeight="1">
      <c r="A166" s="12" t="inlineStr">
        <is>
          <t>1.4 Common Fractions</t>
        </is>
      </c>
      <c r="B166" s="12" t="inlineStr">
        <is>
          <t>1.4 Common Fractions</t>
        </is>
      </c>
      <c r="C166" s="13" t="inlineStr">
        <is>
          <t>Finding Percentages 2: &gt; 100% or Non-Integer Percentages (Calculator) [MF11.02]</t>
        </is>
      </c>
      <c r="D166" s="12" t="inlineStr">
        <is>
          <t>This nugget has learning material and questions covering the topic of Finding Percentages 2 (Calculator).</t>
        </is>
      </c>
      <c r="E166" s="12" t="inlineStr">
        <is>
          <t>4452dfb6-f516-4f8b-8f1c-ba35dbcb56d4</t>
        </is>
      </c>
    </row>
    <row r="167" ht="45" customHeight="1">
      <c r="A167" s="12" t="inlineStr">
        <is>
          <t>1.4 Common Fractions</t>
        </is>
      </c>
      <c r="B167" s="12" t="inlineStr">
        <is>
          <t>1.4 Common Fractions</t>
        </is>
      </c>
      <c r="C167" s="13" t="inlineStr">
        <is>
          <t>Percentage Increase and Decrease (Calculator) [MF11.03]</t>
        </is>
      </c>
      <c r="D167" s="12" t="inlineStr">
        <is>
          <t>This nugget has learning material and questions covering the topic of Percentages Increase and Decrease (Calculator).</t>
        </is>
      </c>
      <c r="E167" s="12" t="inlineStr">
        <is>
          <t>688127a4-38fd-4e76-87da-dfe67c9d18ed</t>
        </is>
      </c>
    </row>
    <row r="168" ht="45" customHeight="1">
      <c r="A168" s="12" t="inlineStr">
        <is>
          <t>1.4 Common Fractions</t>
        </is>
      </c>
      <c r="B168" s="12" t="inlineStr">
        <is>
          <t>1.4 Common Fractions</t>
        </is>
      </c>
      <c r="C168" s="13" t="inlineStr">
        <is>
          <t>Percentage Change [MF11.04]</t>
        </is>
      </c>
      <c r="D168" s="12" t="inlineStr">
        <is>
          <t>This nugget has learning material and questions covering the topic of Percentage Change.</t>
        </is>
      </c>
      <c r="E168" s="12" t="inlineStr">
        <is>
          <t>8122234c-5c94-4d06-9793-ee1f015d319b</t>
        </is>
      </c>
    </row>
    <row r="169" ht="45" customHeight="1">
      <c r="A169" s="12" t="inlineStr">
        <is>
          <t>1.4 Common Fractions</t>
        </is>
      </c>
      <c r="B169" s="12" t="inlineStr">
        <is>
          <t>1.4 Common Fractions</t>
        </is>
      </c>
      <c r="C169" s="13" t="inlineStr">
        <is>
          <t>Repeated Percentage Increase and Decrease (Calculator) [MF11.05]</t>
        </is>
      </c>
      <c r="D169" s="12" t="inlineStr">
        <is>
          <t>This nugget has learning material and questions covering the topic of Repeated Percentage Increase and Decrease (Calculator).</t>
        </is>
      </c>
      <c r="E169" s="12" t="inlineStr">
        <is>
          <t>0025156c-c2a0-4ce7-b055-ce84fe9b7f08</t>
        </is>
      </c>
    </row>
    <row r="170" ht="45" customHeight="1">
      <c r="A170" s="12" t="inlineStr">
        <is>
          <t>1.5 Decimal fractions</t>
        </is>
      </c>
      <c r="B170" s="12" t="inlineStr">
        <is>
          <t>1.5 Decimal fractions</t>
        </is>
      </c>
      <c r="C170" s="13" t="inlineStr">
        <is>
          <t>Ordering Decimals [MF2.09]</t>
        </is>
      </c>
      <c r="D170" s="12" t="inlineStr">
        <is>
          <t xml:space="preserve">A nugget on ordering decimals. </t>
        </is>
      </c>
      <c r="E170" s="12" t="inlineStr">
        <is>
          <t>fd6398ca-8fd0-401e-be9c-27117c6768fd</t>
        </is>
      </c>
    </row>
    <row r="171" ht="45" customHeight="1">
      <c r="A171" s="12" t="inlineStr">
        <is>
          <t>1.5 Decimal fractions</t>
        </is>
      </c>
      <c r="B171" s="12" t="inlineStr">
        <is>
          <t>1.5 Decimal fractions</t>
        </is>
      </c>
      <c r="C171" s="13" t="inlineStr">
        <is>
          <t>Decimal Place Value [MF6.01]</t>
        </is>
      </c>
      <c r="D171" s="12" t="inlineStr">
        <is>
          <t>This nugget has learning material and questions covering the topic of Decimal place value.</t>
        </is>
      </c>
      <c r="E171" s="12" t="inlineStr">
        <is>
          <t>a7506a55-2b5b-406a-8cbd-5524b913277b</t>
        </is>
      </c>
    </row>
    <row r="172" ht="45" customHeight="1">
      <c r="A172" s="12" t="inlineStr">
        <is>
          <t>1.5 Decimal fractions</t>
        </is>
      </c>
      <c r="B172" s="12" t="inlineStr">
        <is>
          <t>1.5 Decimal fractions</t>
        </is>
      </c>
      <c r="C172" s="13" t="inlineStr">
        <is>
          <t>Adding Decimals 1: Calculations [MF6.02]</t>
        </is>
      </c>
      <c r="D172" s="12" t="inlineStr">
        <is>
          <t>This nugget has learning material and questions covering the topic of Adding Decimals 1.</t>
        </is>
      </c>
      <c r="E172" s="12" t="inlineStr">
        <is>
          <t>246f3939-ad20-45d8-8599-87795972be57</t>
        </is>
      </c>
    </row>
    <row r="173" ht="45" customHeight="1">
      <c r="A173" s="12" t="inlineStr">
        <is>
          <t>1.5 Decimal fractions</t>
        </is>
      </c>
      <c r="B173" s="12" t="inlineStr">
        <is>
          <t>1.5 Decimal fractions</t>
        </is>
      </c>
      <c r="C173" s="13" t="inlineStr">
        <is>
          <t>Adding Decimals 2: Worded Problems [MF6.03]</t>
        </is>
      </c>
      <c r="D173" s="12" t="inlineStr">
        <is>
          <t>This nugget has learning material and questions covering the topic of Adding Decimals 2 .</t>
        </is>
      </c>
      <c r="E173" s="12" t="inlineStr">
        <is>
          <t>c029a3c7-885b-483d-b938-73e253d1a5ce</t>
        </is>
      </c>
    </row>
    <row r="174" ht="45" customHeight="1">
      <c r="A174" s="12" t="inlineStr">
        <is>
          <t>1.5 Decimal fractions</t>
        </is>
      </c>
      <c r="B174" s="12" t="inlineStr">
        <is>
          <t>1.5 Decimal fractions</t>
        </is>
      </c>
      <c r="C174" s="13" t="inlineStr">
        <is>
          <t>Subtracting Decimals 1: Calculations [MF6.04]</t>
        </is>
      </c>
      <c r="D174" s="12" t="inlineStr">
        <is>
          <t>This nugget has learning material and questions covering the topic of Subtracting Decimals 1.</t>
        </is>
      </c>
      <c r="E174" s="12" t="inlineStr">
        <is>
          <t>ff921169-f0a5-46eb-b834-bbe787de8b1f</t>
        </is>
      </c>
    </row>
    <row r="175" ht="45" customHeight="1">
      <c r="A175" s="12" t="inlineStr">
        <is>
          <t>1.5 Decimal fractions</t>
        </is>
      </c>
      <c r="B175" s="12" t="inlineStr">
        <is>
          <t>1.5 Decimal fractions</t>
        </is>
      </c>
      <c r="C175" s="13" t="inlineStr">
        <is>
          <t>Subtracting Decimals 2: Worded Problems [MF6.05]</t>
        </is>
      </c>
      <c r="D175" s="12" t="inlineStr">
        <is>
          <t>This nugget has learning material and questions covering the topic of Subtracting Decimals 2.</t>
        </is>
      </c>
      <c r="E175" s="12" t="inlineStr">
        <is>
          <t>9617980c-d488-4eac-8cf0-1820bbf75889</t>
        </is>
      </c>
    </row>
    <row r="176" ht="45" customHeight="1">
      <c r="A176" s="12" t="inlineStr">
        <is>
          <t>1.5 Decimal fractions</t>
        </is>
      </c>
      <c r="B176" s="12" t="inlineStr">
        <is>
          <t>1.5 Decimal fractions</t>
        </is>
      </c>
      <c r="C176" s="13" t="inlineStr">
        <is>
          <t>Multiplying Decimals 1 [MF6.06]</t>
        </is>
      </c>
      <c r="D176" s="12" t="inlineStr">
        <is>
          <t>This nugget has learning material and questions covering the topic of Multiplying decimals 1.</t>
        </is>
      </c>
      <c r="E176" s="12" t="inlineStr">
        <is>
          <t>389ae0c6-7e24-4139-84fe-f676ec0257c8</t>
        </is>
      </c>
    </row>
    <row r="177" ht="45" customHeight="1">
      <c r="A177" s="12" t="inlineStr">
        <is>
          <t>1.5 Decimal fractions</t>
        </is>
      </c>
      <c r="B177" s="12" t="inlineStr">
        <is>
          <t>1.5 Decimal fractions</t>
        </is>
      </c>
      <c r="C177" s="13" t="inlineStr">
        <is>
          <t>Multiplying Decimals 2 [MF6.07]</t>
        </is>
      </c>
      <c r="D177" s="12" t="inlineStr">
        <is>
          <t>This nugget has learning material and questions covering the topic of Multiplying decimals 2.</t>
        </is>
      </c>
      <c r="E177" s="12" t="inlineStr">
        <is>
          <t>9a30d749-e62e-443a-8d96-adca576d7198</t>
        </is>
      </c>
    </row>
    <row r="178" ht="45" customHeight="1">
      <c r="A178" s="12" t="inlineStr">
        <is>
          <t>1.5 Decimal fractions</t>
        </is>
      </c>
      <c r="B178" s="12" t="inlineStr">
        <is>
          <t>1.5 Decimal fractions</t>
        </is>
      </c>
      <c r="C178" s="13" t="inlineStr">
        <is>
          <t>Multiplying Decimals: Worded Questions [MF6.08]</t>
        </is>
      </c>
      <c r="D178" s="12" t="inlineStr">
        <is>
          <t>This nugget has learning material and questions covering the topic of Multiplying decimals - Worded questions.</t>
        </is>
      </c>
      <c r="E178" s="12" t="inlineStr">
        <is>
          <t>14d3c4d1-5c0b-4789-b043-bb5400c8d392</t>
        </is>
      </c>
    </row>
    <row r="179" ht="45" customHeight="1">
      <c r="A179" s="12" t="inlineStr">
        <is>
          <t>1.5 Decimal fractions</t>
        </is>
      </c>
      <c r="B179" s="12" t="inlineStr">
        <is>
          <t>1.5 Decimal fractions</t>
        </is>
      </c>
      <c r="C179" s="13" t="inlineStr">
        <is>
          <t>Dividing Decimals [MF6.09]</t>
        </is>
      </c>
      <c r="D179" s="12" t="inlineStr">
        <is>
          <t>This nugget has learning material and questions covering the topic of Dividing decimals.</t>
        </is>
      </c>
      <c r="E179" s="12" t="inlineStr">
        <is>
          <t>1f47021b-ec02-4c36-a6f5-6948875c0418</t>
        </is>
      </c>
    </row>
    <row r="180" ht="45" customHeight="1">
      <c r="A180" s="12" t="inlineStr">
        <is>
          <t>1.5 Decimal fractions</t>
        </is>
      </c>
      <c r="B180" s="12" t="inlineStr">
        <is>
          <t>1.5 Decimal fractions</t>
        </is>
      </c>
      <c r="C180" s="13" t="inlineStr">
        <is>
          <t>Dividing Decimals by Decimals [MF6.10]</t>
        </is>
      </c>
      <c r="D180" s="12" t="inlineStr">
        <is>
          <t>This nugget has learning material and questions covering the topic of Dividing Decimals by Decimals.</t>
        </is>
      </c>
      <c r="E180" s="12" t="inlineStr">
        <is>
          <t>a3aa6c04-cf7e-4642-a16b-e55565c132f7</t>
        </is>
      </c>
    </row>
    <row r="181" ht="45" customHeight="1">
      <c r="A181" s="12" t="inlineStr">
        <is>
          <t>1.5 Decimal fractions</t>
        </is>
      </c>
      <c r="B181" s="12" t="inlineStr">
        <is>
          <t>1.5 Decimal fractions</t>
        </is>
      </c>
      <c r="C181" s="13" t="inlineStr">
        <is>
          <t>Dividing by Large Numbers [MF6.11]</t>
        </is>
      </c>
      <c r="D181" s="12" t="inlineStr">
        <is>
          <t>This nugget has learning material and questions covering the topic of Dividing by Large Numbers.</t>
        </is>
      </c>
      <c r="E181" s="12" t="inlineStr">
        <is>
          <t>b2572b26-2767-4917-9fa0-b0806f5501c7</t>
        </is>
      </c>
    </row>
    <row r="182" ht="45" customHeight="1">
      <c r="A182" s="12" t="inlineStr">
        <is>
          <t>1.5 Decimal fractions</t>
        </is>
      </c>
      <c r="B182" s="12" t="inlineStr">
        <is>
          <t>1.5 Decimal fractions</t>
        </is>
      </c>
      <c r="C182" s="13" t="inlineStr">
        <is>
          <t>Manipulating Decimal Calculations with Multiplication [MF6.12]</t>
        </is>
      </c>
      <c r="D182" s="12" t="inlineStr">
        <is>
          <t>This nugget has learning material and questions covering the topic of Manipulating Decimal Calculations with Multiplication.</t>
        </is>
      </c>
      <c r="E182" s="12" t="inlineStr">
        <is>
          <t>e6c9064b-fa1c-405f-8b8f-39377a28060c</t>
        </is>
      </c>
    </row>
    <row r="183" ht="45" customHeight="1">
      <c r="A183" s="12" t="inlineStr">
        <is>
          <t>1.5 Decimal fractions</t>
        </is>
      </c>
      <c r="B183" s="12" t="inlineStr">
        <is>
          <t>1.5 Decimal fractions</t>
        </is>
      </c>
      <c r="C183" s="13" t="inlineStr">
        <is>
          <t>Manipulating Decimal Calculations with Division [MF6.13]</t>
        </is>
      </c>
      <c r="D183" s="12" t="inlineStr">
        <is>
          <t>This nugget has learning material and questions covering the topic of Manipulating Decimal Calculations with Division.</t>
        </is>
      </c>
      <c r="E183" s="12" t="inlineStr">
        <is>
          <t>065421a3-c100-436e-a3e8-b30c7204a358</t>
        </is>
      </c>
    </row>
    <row r="184" ht="45" customHeight="1">
      <c r="A184" s="12" t="inlineStr">
        <is>
          <t>1.5 Decimal fractions</t>
        </is>
      </c>
      <c r="B184" s="12" t="inlineStr">
        <is>
          <t>1.5 Decimal fractions</t>
        </is>
      </c>
      <c r="C184" s="13" t="inlineStr">
        <is>
          <t>Multiplying Decimals with Napier's Bones [MF6.14]</t>
        </is>
      </c>
      <c r="D184" s="12" t="inlineStr">
        <is>
          <t>This nugget has learning material and questions covering the topic of Multiplying decimals with Napier's Bones.</t>
        </is>
      </c>
      <c r="E184" s="12" t="inlineStr">
        <is>
          <t>1a8220f5-bd2a-45af-a170-6850dec6ced4</t>
        </is>
      </c>
    </row>
    <row r="185" ht="45" customHeight="1">
      <c r="A185" s="12" t="inlineStr">
        <is>
          <t>1.5 Decimal fractions</t>
        </is>
      </c>
      <c r="B185" s="12" t="inlineStr">
        <is>
          <t>1.5 Decimal fractions</t>
        </is>
      </c>
      <c r="C185" s="13" t="inlineStr">
        <is>
          <t>Multiplying by 0.1, 0.01 and 0.001 [MF6.16]</t>
        </is>
      </c>
      <c r="D185" s="12" t="inlineStr">
        <is>
          <t>This nugget covers the equivalent division calculations for multiplying by 0.1, 0.01, etc.
Questions cover writing the equivalent calculations and performing the calculations.</t>
        </is>
      </c>
      <c r="E185" s="12" t="inlineStr">
        <is>
          <t>8d3df9b6-711f-41da-ad7c-8dc0f4b0c1b0</t>
        </is>
      </c>
    </row>
    <row r="186" ht="45" customHeight="1">
      <c r="A186" s="12" t="inlineStr">
        <is>
          <t>1.5 Decimal fractions</t>
        </is>
      </c>
      <c r="B186" s="12" t="inlineStr">
        <is>
          <t>1.5 Decimal fractions</t>
        </is>
      </c>
      <c r="C186" s="13" t="inlineStr">
        <is>
          <t>Dividing by 0.1, 0.01 and 0.001 [MF6.17]</t>
        </is>
      </c>
      <c r="D186" s="12" t="inlineStr">
        <is>
          <t>This nugget covers the equivalent multiplication calculations for dividing by 0.1, 0.01, etc.
Questions cover writing the equivalent calculations and performing the calculations.</t>
        </is>
      </c>
      <c r="E186" s="12" t="inlineStr">
        <is>
          <t>660d11ac-b13f-4528-a671-df377f9a2a69</t>
        </is>
      </c>
    </row>
    <row r="187" ht="45" customHeight="1">
      <c r="A187" s="12" t="inlineStr">
        <is>
          <t>1.5 Decimal fractions</t>
        </is>
      </c>
      <c r="B187" s="12" t="inlineStr">
        <is>
          <t>1.5 Decimal fractions</t>
        </is>
      </c>
      <c r="C187" s="13" t="inlineStr">
        <is>
          <t>Rounding to the Nearest Whole Number [MF9.01]</t>
        </is>
      </c>
      <c r="D187" s="12" t="inlineStr">
        <is>
          <t>This nugget contains questions on rounding numbers to the nearest whole numbers. It also includes basic calculations where the answer is rounded to the nearest whole number.</t>
        </is>
      </c>
      <c r="E187" s="12" t="inlineStr">
        <is>
          <t>30556b27-b89e-4550-b751-1b91ab465e07</t>
        </is>
      </c>
    </row>
    <row r="188" ht="45" customHeight="1">
      <c r="A188" s="12" t="inlineStr">
        <is>
          <t>1.5 Decimal fractions</t>
        </is>
      </c>
      <c r="B188" s="12" t="inlineStr">
        <is>
          <t>1.5 Decimal fractions</t>
        </is>
      </c>
      <c r="C188" s="13" t="inlineStr">
        <is>
          <t>Rounding to 1 Decimal Place [MF9.02]</t>
        </is>
      </c>
      <c r="D188" s="12" t="inlineStr">
        <is>
          <t>This nugget contains questions on rounding numbers to one decimal place. It also includes basic calculations where the answer is rounded to one decimal place.</t>
        </is>
      </c>
      <c r="E188" s="12" t="inlineStr">
        <is>
          <t>5702321e-200b-42fa-be1d-f9ba43c4869a</t>
        </is>
      </c>
    </row>
    <row r="189" ht="45" customHeight="1">
      <c r="A189" s="12" t="inlineStr">
        <is>
          <t>1.5 Decimal fractions</t>
        </is>
      </c>
      <c r="B189" s="12" t="inlineStr">
        <is>
          <t>1.5 Decimal fractions</t>
        </is>
      </c>
      <c r="C189" s="13" t="inlineStr">
        <is>
          <t>Rounding to 2 Decimal Places [MF9.03]</t>
        </is>
      </c>
      <c r="D189" s="12" t="inlineStr">
        <is>
          <t>This nugget contains questions on rounding numbers to two decimal places. It also includes basic calculations where the answer is rounded to two decimal places.</t>
        </is>
      </c>
      <c r="E189" s="12" t="inlineStr">
        <is>
          <t>619e1e76-e06b-444f-a416-692888495116</t>
        </is>
      </c>
    </row>
    <row r="190" ht="45" customHeight="1">
      <c r="A190" s="12" t="inlineStr">
        <is>
          <t>1.5 Decimal fractions</t>
        </is>
      </c>
      <c r="B190" s="12" t="inlineStr">
        <is>
          <t>1.5 Decimal fractions</t>
        </is>
      </c>
      <c r="C190" s="13" t="inlineStr">
        <is>
          <t>Rounding to Mixed Decimal Places [MF9.04]</t>
        </is>
      </c>
      <c r="D190" s="12" t="inlineStr">
        <is>
          <t>This nugget contains questions on rounding numbers to a different number of decimal places, including 1, 2, 3 and 4. It also includes basic calculations where the answer is rounded to a different number of decimal places.</t>
        </is>
      </c>
      <c r="E190" s="12" t="inlineStr">
        <is>
          <t>e0054af6-70c1-44d5-936b-badba2269c30</t>
        </is>
      </c>
    </row>
    <row r="191" ht="45" customHeight="1">
      <c r="A191" s="12" t="inlineStr">
        <is>
          <t>1.5 Decimal fractions</t>
        </is>
      </c>
      <c r="B191" s="12" t="inlineStr">
        <is>
          <t>1.5 Decimal fractions</t>
        </is>
      </c>
      <c r="C191" s="13" t="inlineStr">
        <is>
          <t>Squaring Decimals [MF12.09]</t>
        </is>
      </c>
      <c r="D191" s="12" t="inlineStr">
        <is>
          <t>This nugget covers how to use the known value of an integer squared to calculate the square of a decimal that is 10 or 100 times smaller.</t>
        </is>
      </c>
      <c r="E191" s="12" t="inlineStr">
        <is>
          <t>d81ec478-6017-49df-88c2-58432bb5c089</t>
        </is>
      </c>
    </row>
    <row r="192" ht="45" customHeight="1">
      <c r="A192" s="12" t="inlineStr">
        <is>
          <t>2.1 Numeric and geometric patterns</t>
        </is>
      </c>
      <c r="B192" s="12" t="inlineStr">
        <is>
          <t>2.1 Numeric and geometric patterns</t>
        </is>
      </c>
      <c r="C192" s="13" t="inlineStr">
        <is>
          <t>Continuing Sequences [MF22.01]</t>
        </is>
      </c>
      <c r="D192" s="12" t="inlineStr">
        <is>
          <t>This nugget has learning material and questions covering the topic of Continuing Sequences.</t>
        </is>
      </c>
      <c r="E192" s="12" t="inlineStr">
        <is>
          <t>4320dbd0-40a9-47ee-8613-37460c3f8d0a</t>
        </is>
      </c>
    </row>
    <row r="193" ht="45" customHeight="1">
      <c r="A193" s="12" t="inlineStr">
        <is>
          <t>2.1 Numeric and geometric patterns</t>
        </is>
      </c>
      <c r="B193" s="12" t="inlineStr">
        <is>
          <t>2.1 Numeric and geometric patterns</t>
        </is>
      </c>
      <c r="C193" s="13" t="inlineStr">
        <is>
          <t>Linear Sequences: Finding the Term-to-Term Rule [MF22.02]</t>
        </is>
      </c>
      <c r="D193" s="12" t="inlineStr">
        <is>
          <t>This nugget has learning material and questions covering the topic of Sequences: Finding the Term-to-Term Rule.</t>
        </is>
      </c>
      <c r="E193" s="12" t="inlineStr">
        <is>
          <t>d685208d-0906-46e2-b431-1af590f31a7c</t>
        </is>
      </c>
    </row>
    <row r="194" ht="45" customHeight="1">
      <c r="A194" s="12" t="inlineStr">
        <is>
          <t>2.1 Numeric and geometric patterns</t>
        </is>
      </c>
      <c r="B194" s="12" t="inlineStr">
        <is>
          <t>2.1 Numeric and geometric patterns</t>
        </is>
      </c>
      <c r="C194" s="13" t="inlineStr">
        <is>
          <t>Linear Sequences: Using the Term-to-Term Rule [MF22.03]</t>
        </is>
      </c>
      <c r="D194" s="12" t="inlineStr">
        <is>
          <t>This nugget has learning material and questions covering the topic of Sequences: Using the Term-to-Term Rule.</t>
        </is>
      </c>
      <c r="E194" s="12" t="inlineStr">
        <is>
          <t>5f998444-d83c-46d3-b743-a1c815145dc2</t>
        </is>
      </c>
    </row>
    <row r="195" ht="45" customHeight="1">
      <c r="A195" s="12" t="inlineStr">
        <is>
          <t>2.1 Numeric and geometric patterns</t>
        </is>
      </c>
      <c r="B195" s="12" t="inlineStr">
        <is>
          <t>2.1 Numeric and geometric patterns</t>
        </is>
      </c>
      <c r="C195" s="13" t="inlineStr">
        <is>
          <t>Linear Sequences with Diagrams 1: Term-to-Term Rule [MF22.04]</t>
        </is>
      </c>
      <c r="D195" s="12" t="inlineStr">
        <is>
          <t>This nugget has learning material and questions covering the topic of Sequences: Diagrams 1.</t>
        </is>
      </c>
      <c r="E195" s="12" t="inlineStr">
        <is>
          <t>9881336e-9cb5-49a2-9bce-64870d65f35b</t>
        </is>
      </c>
    </row>
    <row r="196" ht="45" customHeight="1">
      <c r="A196" s="12" t="inlineStr">
        <is>
          <t>2.1 Numeric and geometric patterns</t>
        </is>
      </c>
      <c r="B196" s="12" t="inlineStr">
        <is>
          <t>2.1 Numeric and geometric patterns</t>
        </is>
      </c>
      <c r="C196" s="13" t="inlineStr">
        <is>
          <t>Linear Sequences: Using the nth Term 1 (Substitute) [MF22.05]</t>
        </is>
      </c>
      <c r="D196" s="12" t="inlineStr">
        <is>
          <t>This nugget has learning material and questions covering the topic of Sequences: Using the nth Term (Linear).</t>
        </is>
      </c>
      <c r="E196" s="12" t="inlineStr">
        <is>
          <t>eac44e49-9d7d-40f5-ac9d-4458ee857d0d</t>
        </is>
      </c>
    </row>
    <row r="197" ht="45" customHeight="1">
      <c r="A197" s="12" t="inlineStr">
        <is>
          <t>2.1 Numeric and geometric patterns</t>
        </is>
      </c>
      <c r="B197" s="12" t="inlineStr">
        <is>
          <t>2.1 Numeric and geometric patterns</t>
        </is>
      </c>
      <c r="C197" s="13" t="inlineStr">
        <is>
          <t>Linear Sequences: Using the nth Term 2 (Solve) [MF22.06]</t>
        </is>
      </c>
      <c r="D197" s="12" t="inlineStr">
        <is>
          <t>This nugget contains learning material and questions on using the nth term to determine what position a given term appears in a linear sequence.</t>
        </is>
      </c>
      <c r="E197" s="12" t="inlineStr">
        <is>
          <t>f8f99b42-f360-425c-9526-ae15dab48bff</t>
        </is>
      </c>
    </row>
    <row r="198" ht="45" customHeight="1">
      <c r="A198" s="12" t="inlineStr">
        <is>
          <t>2.1 Numeric and geometric patterns</t>
        </is>
      </c>
      <c r="B198" s="12" t="inlineStr">
        <is>
          <t>2.1 Numeric and geometric patterns</t>
        </is>
      </c>
      <c r="C198" s="13" t="inlineStr">
        <is>
          <t>Linear Sequences: Finding the nth Term 1 (Increasing) [MF22.07]</t>
        </is>
      </c>
      <c r="D198" s="12" t="inlineStr">
        <is>
          <t>This nugget has learning material and questions covering the topic of Sequences: Finding the nth Term 1 (Linear).</t>
        </is>
      </c>
      <c r="E198" s="12" t="inlineStr">
        <is>
          <t>de0287f9-4f56-4475-8e2b-15a69b93775f</t>
        </is>
      </c>
    </row>
    <row r="199" ht="45" customHeight="1">
      <c r="A199" s="12" t="inlineStr">
        <is>
          <t>2.1 Numeric and geometric patterns</t>
        </is>
      </c>
      <c r="B199" s="12" t="inlineStr">
        <is>
          <t>2.1 Numeric and geometric patterns</t>
        </is>
      </c>
      <c r="C199" s="13" t="inlineStr">
        <is>
          <t>Linear Sequences: Finding the nth Term 2 (Decreasing) [MF22.08]</t>
        </is>
      </c>
      <c r="D199" s="12" t="inlineStr">
        <is>
          <t>This nugget has learning material and questions covering the topic of Sequences: Finding the nth Term 2 (Linear).</t>
        </is>
      </c>
      <c r="E199" s="12" t="inlineStr">
        <is>
          <t>73292253-cae9-4d27-a0e4-fc327e556978</t>
        </is>
      </c>
    </row>
    <row r="200" ht="45" customHeight="1">
      <c r="A200" s="12" t="inlineStr">
        <is>
          <t>2.1 Numeric and geometric patterns</t>
        </is>
      </c>
      <c r="B200" s="12" t="inlineStr">
        <is>
          <t>2.1 Numeric and geometric patterns</t>
        </is>
      </c>
      <c r="C200" s="13" t="inlineStr">
        <is>
          <t>Linear Sequences with Diagrams 2: nth Term [MF22.09]</t>
        </is>
      </c>
      <c r="D200" s="12" t="inlineStr">
        <is>
          <t>This nugget has learning material and questions covering the topic of Sequences: Diagrams 2.</t>
        </is>
      </c>
      <c r="E200" s="12" t="inlineStr">
        <is>
          <t>f8a43636-c958-45bd-8296-bc5aeea4d570</t>
        </is>
      </c>
    </row>
    <row r="201" ht="45" customHeight="1">
      <c r="A201" s="12" t="inlineStr">
        <is>
          <t>2.1 Numeric and geometric patterns</t>
        </is>
      </c>
      <c r="B201" s="12" t="inlineStr">
        <is>
          <t>2.1 Numeric and geometric patterns</t>
        </is>
      </c>
      <c r="C201" s="13" t="inlineStr">
        <is>
          <t>Important Sequences: Squares, Cubes and Triangular Numbers [MF22.10]</t>
        </is>
      </c>
      <c r="D201" s="12" t="inlineStr">
        <is>
          <t>This nugget has learning material and questions covering the topic of Important Sequences: Squares, Cubes and Triangular Numbers.</t>
        </is>
      </c>
      <c r="E201" s="12" t="inlineStr">
        <is>
          <t>d0747d60-f206-4bf7-a852-3efa3b3b8b04</t>
        </is>
      </c>
    </row>
    <row r="202" ht="45" customHeight="1">
      <c r="A202" s="12" t="inlineStr">
        <is>
          <t>2.1 Numeric and geometric patterns</t>
        </is>
      </c>
      <c r="B202" s="12" t="inlineStr">
        <is>
          <t>2.1 Numeric and geometric patterns</t>
        </is>
      </c>
      <c r="C202" s="13" t="inlineStr">
        <is>
          <t>Important Sequences: Geometric [MF22.11]</t>
        </is>
      </c>
      <c r="D202" s="12" t="inlineStr">
        <is>
          <t>This nugget has learning material and questions covering the topic of Important Sequences: Geometric.</t>
        </is>
      </c>
      <c r="E202" s="12" t="inlineStr">
        <is>
          <t>9c7b9e77-2787-44e2-8fbc-9963504b3755</t>
        </is>
      </c>
    </row>
    <row r="203" ht="45" customHeight="1">
      <c r="A203" s="12" t="inlineStr">
        <is>
          <t>2.1 Numeric and geometric patterns</t>
        </is>
      </c>
      <c r="B203" s="12" t="inlineStr">
        <is>
          <t>2.1 Numeric and geometric patterns</t>
        </is>
      </c>
      <c r="C203" s="13" t="inlineStr">
        <is>
          <t>Important Sequences: Fibonacci [MF22.12]</t>
        </is>
      </c>
      <c r="D203" s="12" t="inlineStr">
        <is>
          <t>This nugget has learning material and questions covering the topic of Important Sequences: Fibonacci.</t>
        </is>
      </c>
      <c r="E203" s="12" t="inlineStr">
        <is>
          <t>307a9bf7-accb-4756-8085-d86536cfde01</t>
        </is>
      </c>
    </row>
    <row r="204" ht="45" customHeight="1">
      <c r="A204" s="12" t="inlineStr">
        <is>
          <t>2.1 Numeric and geometric patterns</t>
        </is>
      </c>
      <c r="B204" s="12" t="inlineStr">
        <is>
          <t>2.1 Numeric and geometric patterns</t>
        </is>
      </c>
      <c r="C204" s="13" t="inlineStr">
        <is>
          <t>Algebraic Sequences [MF22.23]</t>
        </is>
      </c>
      <c r="D204"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204" s="12" t="inlineStr">
        <is>
          <t>0afd2d2c-00a9-4d37-92b2-7c24a12e5fa4</t>
        </is>
      </c>
    </row>
    <row r="205" ht="45" customHeight="1">
      <c r="A205" s="12" t="inlineStr">
        <is>
          <t>2.2 Functions and relationships</t>
        </is>
      </c>
      <c r="B205" s="12" t="inlineStr">
        <is>
          <t>2.2 Functions and relationships</t>
        </is>
      </c>
      <c r="C205" s="13" t="inlineStr">
        <is>
          <t>Function Machines [MF17.12]</t>
        </is>
      </c>
      <c r="D205" s="12" t="inlineStr">
        <is>
          <t>This nugget has learning material and questions covering the topic of Function Machines.</t>
        </is>
      </c>
      <c r="E205" s="12" t="inlineStr">
        <is>
          <t>bbcc69c8-24af-4a63-ac22-a08ff6af565e</t>
        </is>
      </c>
    </row>
    <row r="206" ht="45" customHeight="1">
      <c r="A206" s="12" t="inlineStr">
        <is>
          <t>2.2 Functions and relationships</t>
        </is>
      </c>
      <c r="B206" s="12" t="inlineStr">
        <is>
          <t>2.2 Functions and relationships</t>
        </is>
      </c>
      <c r="C206" s="13" t="inlineStr">
        <is>
          <t>Introduction to Substitution [MF17.13]</t>
        </is>
      </c>
      <c r="D206" s="12" t="inlineStr">
        <is>
          <t>This nugget has learning material and questions on substituting a positive or negative value into a single algebraic term that contains only one variable.</t>
        </is>
      </c>
      <c r="E206" s="12" t="inlineStr">
        <is>
          <t>3e36f715-07c2-4c4a-9b13-e55add17f9c0</t>
        </is>
      </c>
    </row>
    <row r="207" ht="45" customHeight="1">
      <c r="A207" s="12" t="inlineStr">
        <is>
          <t>2.2 Functions and relationships</t>
        </is>
      </c>
      <c r="B207" s="12" t="inlineStr">
        <is>
          <t>2.2 Functions and relationships</t>
        </is>
      </c>
      <c r="C207" s="13" t="inlineStr">
        <is>
          <t>Substituting into Expressions 1 [MF17.22]</t>
        </is>
      </c>
      <c r="D207" s="12" t="inlineStr">
        <is>
          <t>This nugget covers substitution of positive integers into one-step and two-step expressions.</t>
        </is>
      </c>
      <c r="E207" s="12" t="inlineStr">
        <is>
          <t>1d3bb25c-452c-43c6-bbf7-b4d0201cc576</t>
        </is>
      </c>
    </row>
    <row r="208" ht="45" customHeight="1">
      <c r="A208" s="12" t="inlineStr">
        <is>
          <t>2.2 Functions and relationships</t>
        </is>
      </c>
      <c r="B208" s="12" t="inlineStr">
        <is>
          <t>2.2 Functions and relationships</t>
        </is>
      </c>
      <c r="C208" s="13" t="inlineStr">
        <is>
          <t>Substitution into Expressions 2: Two Terms [MF17.14]</t>
        </is>
      </c>
      <c r="D208" s="12" t="inlineStr">
        <is>
          <t>This nugget has learning material and questions covering the topic of Substitution into Expressions 2.</t>
        </is>
      </c>
      <c r="E208" s="12" t="inlineStr">
        <is>
          <t>9d274e9a-b568-431f-88a3-32c4db198924</t>
        </is>
      </c>
    </row>
    <row r="209" ht="45" customHeight="1">
      <c r="A209" s="12" t="inlineStr">
        <is>
          <t>2.2 Functions and relationships</t>
        </is>
      </c>
      <c r="B209" s="12" t="inlineStr">
        <is>
          <t>2.2 Functions and relationships</t>
        </is>
      </c>
      <c r="C209" s="13" t="inlineStr">
        <is>
          <t>Substitution into Expressions 3: Two Terms incl. Squares [MF17.15]</t>
        </is>
      </c>
      <c r="D209" s="12" t="inlineStr">
        <is>
          <t>This nugget has learning material and questions covering the topic of Substitution into Expressions 3.</t>
        </is>
      </c>
      <c r="E209" s="12" t="inlineStr">
        <is>
          <t>d6732310-1b59-45c5-b3e4-354b29cd73a7</t>
        </is>
      </c>
    </row>
    <row r="210" ht="45" customHeight="1">
      <c r="A210" s="12" t="inlineStr">
        <is>
          <t>2.2 Functions and relationships</t>
        </is>
      </c>
      <c r="B210" s="12" t="inlineStr">
        <is>
          <t>2.2 Functions and relationships</t>
        </is>
      </c>
      <c r="C210" s="13" t="inlineStr">
        <is>
          <t>Substitution into Expressions 4: Calculator [MF17.16]</t>
        </is>
      </c>
      <c r="D210" s="12" t="inlineStr">
        <is>
          <t>This nugget has learning material and questions covering the topic of Substitution into Expressions 4.</t>
        </is>
      </c>
      <c r="E210" s="12" t="inlineStr">
        <is>
          <t>686c27bf-74d9-4d12-8d5f-d094f69aab14</t>
        </is>
      </c>
    </row>
    <row r="211" ht="45" customHeight="1">
      <c r="A211" s="12" t="inlineStr">
        <is>
          <t>2.2 Functions and relationships</t>
        </is>
      </c>
      <c r="B211" s="12" t="inlineStr">
        <is>
          <t>2.2 Functions and relationships</t>
        </is>
      </c>
      <c r="C211" s="13" t="inlineStr">
        <is>
          <t>Substituting into a Formula [MF21.02]</t>
        </is>
      </c>
      <c r="D211" s="12" t="inlineStr">
        <is>
          <t>This nugget has learning material and questions covering the topic of Substituting into a Formula.</t>
        </is>
      </c>
      <c r="E211" s="12" t="inlineStr">
        <is>
          <t>21cb7259-64cd-4bef-af6f-8e1207411f1d</t>
        </is>
      </c>
    </row>
    <row r="212" ht="45" customHeight="1">
      <c r="A212" s="12" t="inlineStr">
        <is>
          <t>2.2 Functions and relationships</t>
        </is>
      </c>
      <c r="B212" s="12" t="inlineStr">
        <is>
          <t>2.2 Functions and relationships</t>
        </is>
      </c>
      <c r="C212" s="13" t="inlineStr">
        <is>
          <t>Using a Worded Formula [MF21.12]</t>
        </is>
      </c>
      <c r="D212" s="12" t="inlineStr">
        <is>
          <t>This nuggets covers substituting into a simple worded formula in a real life context.</t>
        </is>
      </c>
      <c r="E212" s="12" t="inlineStr">
        <is>
          <t>7f32d50d-8712-425f-8fd3-c770ad07aff5</t>
        </is>
      </c>
    </row>
    <row r="213" ht="45" customHeight="1">
      <c r="A213" s="12" t="inlineStr">
        <is>
          <t>2.3 Algebraic expressions</t>
        </is>
      </c>
      <c r="B213" s="12" t="inlineStr">
        <is>
          <t>2.3 Algebraic expressions</t>
        </is>
      </c>
      <c r="C213" s="13" t="inlineStr">
        <is>
          <t>Forming Algebraic Expressions: One Step [MF17.01]</t>
        </is>
      </c>
      <c r="D213" s="12" t="inlineStr">
        <is>
          <t>This nugget has learning material and questions covering the topic of Forming Algebraic Expressions 1.</t>
        </is>
      </c>
      <c r="E213" s="12" t="inlineStr">
        <is>
          <t>ebe5b969-d6a3-4b59-961c-8e1ad9fed014</t>
        </is>
      </c>
    </row>
    <row r="214" ht="45" customHeight="1">
      <c r="A214" s="12" t="inlineStr">
        <is>
          <t>2.3 Algebraic expressions</t>
        </is>
      </c>
      <c r="B214" s="12" t="inlineStr">
        <is>
          <t>2.3 Algebraic expressions</t>
        </is>
      </c>
      <c r="C214" s="13" t="inlineStr">
        <is>
          <t>Forming Algebraic Expressions: Two Step [MF17.02]</t>
        </is>
      </c>
      <c r="D214" s="12" t="inlineStr">
        <is>
          <t>This nugget has learning material and questions covering the topic of Forming Algebraic Expressions 2.</t>
        </is>
      </c>
      <c r="E214" s="12" t="inlineStr">
        <is>
          <t>7ed00b06-35f4-4150-861b-e926492694a5</t>
        </is>
      </c>
    </row>
    <row r="215" ht="45" customHeight="1">
      <c r="A215" s="12" t="inlineStr">
        <is>
          <t>2.3 Algebraic expressions</t>
        </is>
      </c>
      <c r="B215" s="12" t="inlineStr">
        <is>
          <t>2.3 Algebraic expressions</t>
        </is>
      </c>
      <c r="C215" s="13" t="inlineStr">
        <is>
          <t>Forming Algebraic Expressions: Worded Problems [MF17.17]</t>
        </is>
      </c>
      <c r="D215" s="12" t="inlineStr">
        <is>
          <t xml:space="preserve">This nugget covers how to form expressions in one or two variables in a given real-life context. </t>
        </is>
      </c>
      <c r="E215" s="12" t="inlineStr">
        <is>
          <t>b28075f3-f5f1-425b-bf43-b9db44e1f6af</t>
        </is>
      </c>
    </row>
    <row r="216" ht="45" customHeight="1">
      <c r="A216" s="12" t="inlineStr">
        <is>
          <t>2.3 Algebraic expressions</t>
        </is>
      </c>
      <c r="B216" s="12" t="inlineStr">
        <is>
          <t>2.3 Algebraic expressions</t>
        </is>
      </c>
      <c r="C216" s="13" t="inlineStr">
        <is>
          <t>Algebraic Terminology [MF17.03]</t>
        </is>
      </c>
      <c r="D216" s="12" t="inlineStr">
        <is>
          <t>This nugget has learning material and questions covering the topic of Algebraic Terminology.</t>
        </is>
      </c>
      <c r="E216" s="12" t="inlineStr">
        <is>
          <t>f2256c8a-79d1-45ee-9077-66d68555cc6a</t>
        </is>
      </c>
    </row>
    <row r="217" ht="45" customHeight="1">
      <c r="A217" s="12" t="inlineStr">
        <is>
          <t>2.3 Algebraic expressions</t>
        </is>
      </c>
      <c r="B217" s="12" t="inlineStr">
        <is>
          <t>2.3 Algebraic expressions</t>
        </is>
      </c>
      <c r="C217" s="13" t="inlineStr">
        <is>
          <t>Collecting Like Terms 1: Add and Subtract [MF17.04]</t>
        </is>
      </c>
      <c r="D217" s="12" t="inlineStr">
        <is>
          <t>This nugget has learning material and questions covering the topic of Collecting Like Terms 1.</t>
        </is>
      </c>
      <c r="E217" s="12" t="inlineStr">
        <is>
          <t>cabadc20-809d-4494-b86b-da1a8ef77d1a</t>
        </is>
      </c>
    </row>
    <row r="218" ht="45" customHeight="1">
      <c r="A218" s="12" t="inlineStr">
        <is>
          <t>2.3 Algebraic expressions</t>
        </is>
      </c>
      <c r="B218" s="12" t="inlineStr">
        <is>
          <t>2.3 Algebraic expressions</t>
        </is>
      </c>
      <c r="C218" s="13" t="inlineStr">
        <is>
          <t>Collecting Like Terms 2: Add and Subtract (Including Squared/Cubed Variables) [MF17.05]</t>
        </is>
      </c>
      <c r="D218" s="12" t="inlineStr">
        <is>
          <t>This nugget has learning material and questions covering the topic of Collecting Like Terms 2.</t>
        </is>
      </c>
      <c r="E218" s="12" t="inlineStr">
        <is>
          <t>5dedcbfd-7a88-4845-beea-ad20f63f0928</t>
        </is>
      </c>
    </row>
    <row r="219" ht="45" customHeight="1">
      <c r="A219" s="12" t="inlineStr">
        <is>
          <t>2.3 Algebraic expressions</t>
        </is>
      </c>
      <c r="B219" s="12" t="inlineStr">
        <is>
          <t>2.3 Algebraic expressions</t>
        </is>
      </c>
      <c r="C219" s="13" t="inlineStr">
        <is>
          <t>Collecting Like Terms 3: In Context (Perimeter) [MF17.06]</t>
        </is>
      </c>
      <c r="D219" s="12" t="inlineStr">
        <is>
          <t>This nugget has learning material and questions covering the topic of Collecting Like Terms 3.</t>
        </is>
      </c>
      <c r="E219" s="12" t="inlineStr">
        <is>
          <t>a8f3bd90-e44f-4de6-9fb1-23c90e38ab18</t>
        </is>
      </c>
    </row>
    <row r="220" ht="45" customHeight="1">
      <c r="A220" s="12" t="inlineStr">
        <is>
          <t>2.3 Algebraic expressions</t>
        </is>
      </c>
      <c r="B220" s="12" t="inlineStr">
        <is>
          <t>2.3 Algebraic expressions</t>
        </is>
      </c>
      <c r="C220" s="13" t="inlineStr">
        <is>
          <t>Index Laws with Algebra: Multiplication [MF17.19]</t>
        </is>
      </c>
      <c r="D220" s="12" t="inlineStr">
        <is>
          <t xml:space="preserve">This nugget covers the multiplication law for indices, where all the index numbers are positive integers. All of the base terms are single algebraic terms. </t>
        </is>
      </c>
      <c r="E220" s="12" t="inlineStr">
        <is>
          <t>be21205f-dd80-43df-a7f4-7f31d205ade7</t>
        </is>
      </c>
    </row>
    <row r="221" ht="45" customHeight="1">
      <c r="A221" s="12" t="inlineStr">
        <is>
          <t>2.3 Algebraic expressions</t>
        </is>
      </c>
      <c r="B221" s="12" t="inlineStr">
        <is>
          <t>2.3 Algebraic expressions</t>
        </is>
      </c>
      <c r="C221" s="13" t="inlineStr">
        <is>
          <t>Index Laws with Algebra: Division [MF17.20]</t>
        </is>
      </c>
      <c r="D221" s="12" t="inlineStr">
        <is>
          <t xml:space="preserve">This nugget covers the division law for indices, where all the index numbers are positive integers. All of the base terms are single algebraic terms. </t>
        </is>
      </c>
      <c r="E221" s="12" t="inlineStr">
        <is>
          <t>9c646752-ffd1-409a-b07c-d76cfcb1d93c</t>
        </is>
      </c>
    </row>
    <row r="222" ht="45" customHeight="1">
      <c r="A222" s="12" t="inlineStr">
        <is>
          <t>2.3 Algebraic expressions</t>
        </is>
      </c>
      <c r="B222" s="12" t="inlineStr">
        <is>
          <t>2.3 Algebraic expressions</t>
        </is>
      </c>
      <c r="C222" s="13" t="inlineStr">
        <is>
          <t>Index Laws with Algebra: Powers [MF17.21]</t>
        </is>
      </c>
      <c r="D222" s="12" t="inlineStr">
        <is>
          <t xml:space="preserve">This nugget covers the power law for indices, where all the index numbers are positive integers. All of the base terms are single algebraic terms. </t>
        </is>
      </c>
      <c r="E222" s="12" t="inlineStr">
        <is>
          <t>a7d9ba0a-30aa-43e3-bd9f-c4af7f426d56</t>
        </is>
      </c>
    </row>
    <row r="223" ht="45" customHeight="1">
      <c r="A223" s="12" t="inlineStr">
        <is>
          <t>2.3 Algebraic expressions</t>
        </is>
      </c>
      <c r="B223" s="12" t="inlineStr">
        <is>
          <t>2.3 Algebraic expressions</t>
        </is>
      </c>
      <c r="C223" s="13" t="inlineStr">
        <is>
          <t>Simplifying Expressions 1: Multiplication [MF17.07]</t>
        </is>
      </c>
      <c r="D223" s="12" t="inlineStr">
        <is>
          <t>This nugget has learning material and questions covering the topic of Simplifying: Multiplication 1.</t>
        </is>
      </c>
      <c r="E223" s="12" t="inlineStr">
        <is>
          <t>8f559204-197b-4beb-9a5c-671ff6f0dfb4</t>
        </is>
      </c>
    </row>
    <row r="224" ht="45" customHeight="1">
      <c r="A224" s="12" t="inlineStr">
        <is>
          <t>2.3 Algebraic expressions</t>
        </is>
      </c>
      <c r="B224" s="12" t="inlineStr">
        <is>
          <t>2.3 Algebraic expressions</t>
        </is>
      </c>
      <c r="C224" s="13" t="inlineStr">
        <is>
          <t>Simplifying Expressions 2: Multiplication (In Context) [MF17.08]</t>
        </is>
      </c>
      <c r="D224" s="12" t="inlineStr">
        <is>
          <t>This nugget has learning material and questions covering the topic of Simplifying: Multiplication 2.</t>
        </is>
      </c>
      <c r="E224" s="12" t="inlineStr">
        <is>
          <t>792043da-12ce-4051-91c0-5e017ab0b1db</t>
        </is>
      </c>
    </row>
    <row r="225" ht="45" customHeight="1">
      <c r="A225" s="12" t="inlineStr">
        <is>
          <t>2.3 Algebraic expressions</t>
        </is>
      </c>
      <c r="B225" s="12" t="inlineStr">
        <is>
          <t>2.3 Algebraic expressions</t>
        </is>
      </c>
      <c r="C225" s="13" t="inlineStr">
        <is>
          <t>Simplifying Expressions 3: Cancelling [MF17.09]</t>
        </is>
      </c>
      <c r="D225" s="12" t="inlineStr">
        <is>
          <t>This nugget has learning material and questions covering the topic of Simplifying: Division 1.</t>
        </is>
      </c>
      <c r="E225" s="12" t="inlineStr">
        <is>
          <t>bae14dd7-cb32-4b71-a5a1-071bc831a773</t>
        </is>
      </c>
    </row>
    <row r="226" ht="45" customHeight="1">
      <c r="A226" s="12" t="inlineStr">
        <is>
          <t>2.3 Algebraic expressions</t>
        </is>
      </c>
      <c r="B226" s="12" t="inlineStr">
        <is>
          <t>2.3 Algebraic expressions</t>
        </is>
      </c>
      <c r="C226" s="13" t="inlineStr">
        <is>
          <t>Simplifying Expressions 4: Division [MF17.10]</t>
        </is>
      </c>
      <c r="D226" s="12" t="inlineStr">
        <is>
          <t>This nugget has learning material and questions covering the topic of Simplifying: Division 2.</t>
        </is>
      </c>
      <c r="E226" s="12" t="inlineStr">
        <is>
          <t>19c6097a-fed7-4b24-aab7-45723906d69f</t>
        </is>
      </c>
    </row>
    <row r="227" ht="45" customHeight="1">
      <c r="A227" s="12" t="inlineStr">
        <is>
          <t>2.3 Algebraic expressions</t>
        </is>
      </c>
      <c r="B227" s="12" t="inlineStr">
        <is>
          <t>2.3 Algebraic expressions</t>
        </is>
      </c>
      <c r="C227" s="13" t="inlineStr">
        <is>
          <t>Simplifying Expressions 5: Multiplication and Division [MF17.11]</t>
        </is>
      </c>
      <c r="D227" s="12" t="inlineStr">
        <is>
          <t>This nugget has learning material and questions covering the topic of Simplifying: Mixed.</t>
        </is>
      </c>
      <c r="E227" s="12" t="inlineStr">
        <is>
          <t>6dad78ad-8b40-46c7-b165-541b8e1a6727</t>
        </is>
      </c>
    </row>
    <row r="228" ht="45" customHeight="1">
      <c r="A228" s="12" t="inlineStr">
        <is>
          <t>2.3 Algebraic expressions</t>
        </is>
      </c>
      <c r="B228" s="12" t="inlineStr">
        <is>
          <t>2.3 Algebraic expressions</t>
        </is>
      </c>
      <c r="C228" s="13" t="inlineStr">
        <is>
          <t>Expanding Single Brackets: Introduction [MF18.25]</t>
        </is>
      </c>
      <c r="D228" s="12" t="inlineStr">
        <is>
          <t>This nugget has learning material and questions covering the topic of introduction to expanding brackets, featuring pictorial methods of expanding brackets.</t>
        </is>
      </c>
      <c r="E228" s="12" t="inlineStr">
        <is>
          <t>48b3c433-ac89-4e9b-b7a3-014c97e9c122</t>
        </is>
      </c>
    </row>
    <row r="229" ht="45" customHeight="1">
      <c r="A229" s="12" t="inlineStr">
        <is>
          <t>2.3 Algebraic expressions</t>
        </is>
      </c>
      <c r="B229" s="12" t="inlineStr">
        <is>
          <t>2.3 Algebraic expressions</t>
        </is>
      </c>
      <c r="C229" s="13" t="inlineStr">
        <is>
          <t>Expanding Single Brackets 1: a(x ± b) [MF18.01]</t>
        </is>
      </c>
      <c r="D229" s="12" t="inlineStr">
        <is>
          <t>This nugget has learning material and questions covering the topic of Expanding 1.</t>
        </is>
      </c>
      <c r="E229" s="12" t="inlineStr">
        <is>
          <t>7750f059-ad98-45f7-bb63-f2404c00320e</t>
        </is>
      </c>
    </row>
    <row r="230" ht="45" customHeight="1">
      <c r="A230" s="12" t="inlineStr">
        <is>
          <t>2.3 Algebraic expressions</t>
        </is>
      </c>
      <c r="B230" s="12" t="inlineStr">
        <is>
          <t>2.3 Algebraic expressions</t>
        </is>
      </c>
      <c r="C230" s="13" t="inlineStr">
        <is>
          <t>Expanding Single Brackets 2: ±a(x ± b) [MF18.02]</t>
        </is>
      </c>
      <c r="D230" s="12" t="inlineStr">
        <is>
          <t>This nugget has learning material and questions covering the topic of Expanding 2.</t>
        </is>
      </c>
      <c r="E230" s="12" t="inlineStr">
        <is>
          <t>2339f8c1-a512-4d63-b197-aaf64eafe2c1</t>
        </is>
      </c>
    </row>
    <row r="231" ht="45" customHeight="1">
      <c r="A231" s="12" t="inlineStr">
        <is>
          <t>2.3 Algebraic expressions</t>
        </is>
      </c>
      <c r="B231" s="12" t="inlineStr">
        <is>
          <t>2.3 Algebraic expressions</t>
        </is>
      </c>
      <c r="C231" s="13" t="inlineStr">
        <is>
          <t>Expanding Single Brackets 3: ±a(±bx ± cy) [MF18.03]</t>
        </is>
      </c>
      <c r="D231" s="12" t="inlineStr">
        <is>
          <t>This nugget has learning material and questions covering the topic of Expanding 3.</t>
        </is>
      </c>
      <c r="E231" s="12" t="inlineStr">
        <is>
          <t>ad0449d5-fcbc-44f8-9b40-5777e8af6ee4</t>
        </is>
      </c>
    </row>
    <row r="232" ht="45" customHeight="1">
      <c r="A232" s="12" t="inlineStr">
        <is>
          <t>2.3 Algebraic expressions</t>
        </is>
      </c>
      <c r="B232" s="12" t="inlineStr">
        <is>
          <t>2.3 Algebraic expressions</t>
        </is>
      </c>
      <c r="C232" s="13" t="inlineStr">
        <is>
          <t>Expanding Single Brackets 4: ±x(±y ± a) [MF18.04]</t>
        </is>
      </c>
      <c r="D232" s="12" t="inlineStr">
        <is>
          <t>This nugget has learning material and questions covering the topic of Expanding 4.</t>
        </is>
      </c>
      <c r="E232" s="12" t="inlineStr">
        <is>
          <t>a5a141e6-b63d-4f28-851c-0ab0bdb686b0</t>
        </is>
      </c>
    </row>
    <row r="233" ht="45" customHeight="1">
      <c r="A233" s="12" t="inlineStr">
        <is>
          <t>2.3 Algebraic expressions</t>
        </is>
      </c>
      <c r="B233" s="12" t="inlineStr">
        <is>
          <t>2.3 Algebraic expressions</t>
        </is>
      </c>
      <c r="C233" s="13" t="inlineStr">
        <is>
          <t>Expanding Single Brackets 5: Mixed [MF18.05]</t>
        </is>
      </c>
      <c r="D233" s="12" t="inlineStr">
        <is>
          <t>This nugget has learning material and questions covering the topic of Expanding 5.</t>
        </is>
      </c>
      <c r="E233" s="12" t="inlineStr">
        <is>
          <t>a36f0eeb-d64a-4a1c-b7a6-ff0d2a8e5079</t>
        </is>
      </c>
    </row>
    <row r="234" ht="45" customHeight="1">
      <c r="A234" s="12" t="inlineStr">
        <is>
          <t>2.3 Algebraic expressions</t>
        </is>
      </c>
      <c r="B234" s="12" t="inlineStr">
        <is>
          <t>2.3 Algebraic expressions</t>
        </is>
      </c>
      <c r="C234" s="13" t="inlineStr">
        <is>
          <t>Expanding and Simplifying [MF18.06]</t>
        </is>
      </c>
      <c r="D234" s="12" t="inlineStr">
        <is>
          <t>This nugget has learning material and questions covering the topic of Expanding and Simplifying.</t>
        </is>
      </c>
      <c r="E234" s="12" t="inlineStr">
        <is>
          <t>1245a266-75eb-4685-9b2c-7ede7e9e65bf</t>
        </is>
      </c>
    </row>
    <row r="235" ht="45" customHeight="1">
      <c r="A235" s="12" t="inlineStr">
        <is>
          <t>2.4 Algebraic equations</t>
        </is>
      </c>
      <c r="B235" s="12" t="inlineStr">
        <is>
          <t>2.4 Algebraic equations</t>
        </is>
      </c>
      <c r="C235" s="13" t="inlineStr">
        <is>
          <t>Solving Equations: One Step Modelling (+ –) [MF19.30]</t>
        </is>
      </c>
      <c r="D235" s="12" t="inlineStr">
        <is>
          <t>This nugget has learning material and questions covering the topic of one step addition and subtraction equations by modelling using bar models.</t>
        </is>
      </c>
      <c r="E235" s="12" t="inlineStr">
        <is>
          <t>98eab281-59e0-49d3-92e1-320c55bbcbae</t>
        </is>
      </c>
    </row>
    <row r="236" ht="45" customHeight="1">
      <c r="A236" s="12" t="inlineStr">
        <is>
          <t>2.4 Algebraic equations</t>
        </is>
      </c>
      <c r="B236" s="12" t="inlineStr">
        <is>
          <t>2.4 Algebraic equations</t>
        </is>
      </c>
      <c r="C236" s="13" t="inlineStr">
        <is>
          <t>Solving Equations: One Step (+ –) [MF19.01]</t>
        </is>
      </c>
      <c r="D236" s="12" t="inlineStr">
        <is>
          <t>This nugget has learning material and questions covering the topic of a One Step Equation: Addition and Subtraction.</t>
        </is>
      </c>
      <c r="E236" s="12" t="inlineStr">
        <is>
          <t>a1b1ae43-815d-4cd6-a96e-53b5e06c7417</t>
        </is>
      </c>
    </row>
    <row r="237" ht="45" customHeight="1">
      <c r="A237" s="12" t="inlineStr">
        <is>
          <t>2.4 Algebraic equations</t>
        </is>
      </c>
      <c r="B237" s="12" t="inlineStr">
        <is>
          <t>2.4 Algebraic equations</t>
        </is>
      </c>
      <c r="C237" s="13" t="inlineStr">
        <is>
          <t>Solving Equations: One Step Modelling (× ÷) [MF19.31]</t>
        </is>
      </c>
      <c r="D237" s="12" t="inlineStr">
        <is>
          <t>This nugget has learning material and questions covering the topic of one step multiplication and division equations by modelling using bar models.</t>
        </is>
      </c>
      <c r="E237" s="12" t="inlineStr">
        <is>
          <t>4a1052b8-9349-40d0-b555-3a20478f1a68</t>
        </is>
      </c>
    </row>
    <row r="238" ht="45" customHeight="1">
      <c r="A238" s="12" t="inlineStr">
        <is>
          <t>2.4 Algebraic equations</t>
        </is>
      </c>
      <c r="B238" s="12" t="inlineStr">
        <is>
          <t>2.4 Algebraic equations</t>
        </is>
      </c>
      <c r="C238" s="13" t="inlineStr">
        <is>
          <t>Solving Equations: One Step (×) [MF19.02]</t>
        </is>
      </c>
      <c r="D238" s="12" t="inlineStr">
        <is>
          <t>This nugget has learning material and questions covering the topic of a One Step Equation: Multiplication.</t>
        </is>
      </c>
      <c r="E238" s="12" t="inlineStr">
        <is>
          <t>c886d223-e693-46f7-9978-df25038b520b</t>
        </is>
      </c>
    </row>
    <row r="239" ht="45" customHeight="1">
      <c r="A239" s="12" t="inlineStr">
        <is>
          <t>2.4 Algebraic equations</t>
        </is>
      </c>
      <c r="B239" s="12" t="inlineStr">
        <is>
          <t>2.4 Algebraic equations</t>
        </is>
      </c>
      <c r="C239" s="13" t="inlineStr">
        <is>
          <t>Solving Equations: One Step (÷) [MF19.03]</t>
        </is>
      </c>
      <c r="D239" s="12" t="inlineStr">
        <is>
          <t>This nugget has learning material and questions covering the topic of a  One Step Equation: Division.</t>
        </is>
      </c>
      <c r="E239" s="12" t="inlineStr">
        <is>
          <t>f598624b-02fb-442a-b8f1-431ce86601dd</t>
        </is>
      </c>
    </row>
    <row r="240" ht="45" customHeight="1">
      <c r="A240" s="12" t="inlineStr">
        <is>
          <t>2.4 Algebraic equations</t>
        </is>
      </c>
      <c r="B240" s="12" t="inlineStr">
        <is>
          <t>2.4 Algebraic equations</t>
        </is>
      </c>
      <c r="C240" s="13" t="inlineStr">
        <is>
          <t>Solving Equations: One Step (+ – × ÷) [MF19.04]</t>
        </is>
      </c>
      <c r="D240" s="12" t="inlineStr">
        <is>
          <t>This nugget has learning material and questions covering the topic of Solving One Step Equations: mixed.</t>
        </is>
      </c>
      <c r="E240" s="12" t="inlineStr">
        <is>
          <t>814b0108-5ba5-4351-a6d8-f3b43ec5679a</t>
        </is>
      </c>
    </row>
    <row r="241" ht="45" customHeight="1">
      <c r="A241" s="12" t="inlineStr">
        <is>
          <t>2.4 Algebraic equations</t>
        </is>
      </c>
      <c r="B241" s="12" t="inlineStr">
        <is>
          <t>2.4 Algebraic equations</t>
        </is>
      </c>
      <c r="C241" s="13" t="inlineStr">
        <is>
          <t>Solving Equations: Two Steps Modelling (×) [MF19.32]</t>
        </is>
      </c>
      <c r="D241" s="12" t="inlineStr">
        <is>
          <t>This nugget has learning material and questions covering the topic of two step equations by modelling using bar models.</t>
        </is>
      </c>
      <c r="E241" s="12" t="inlineStr">
        <is>
          <t>9da30eac-d022-43ba-b1b2-b8a0facbf451</t>
        </is>
      </c>
    </row>
    <row r="242" ht="45" customHeight="1">
      <c r="A242" s="12" t="inlineStr">
        <is>
          <t>2.4 Algebraic equations</t>
        </is>
      </c>
      <c r="B242" s="12" t="inlineStr">
        <is>
          <t>2.4 Algebraic equations</t>
        </is>
      </c>
      <c r="C242" s="13" t="inlineStr">
        <is>
          <t>Solving Equations: Two Steps Modelling (÷) [MF19.33]</t>
        </is>
      </c>
      <c r="D242" s="12" t="inlineStr">
        <is>
          <t>This nugget has learning material and questions covering the topic of two step equations by modelling using bar models.</t>
        </is>
      </c>
      <c r="E242" s="12" t="inlineStr">
        <is>
          <t>d928df5e-87a1-4078-9f68-84338a6eb422</t>
        </is>
      </c>
    </row>
    <row r="243" ht="45" customHeight="1">
      <c r="A243" s="12" t="inlineStr">
        <is>
          <t>2.4 Algebraic equations</t>
        </is>
      </c>
      <c r="B243" s="12" t="inlineStr">
        <is>
          <t>2.4 Algebraic equations</t>
        </is>
      </c>
      <c r="C243" s="13" t="inlineStr">
        <is>
          <t>Solving Equations: Two Steps (× ÷) [MF19.05]</t>
        </is>
      </c>
      <c r="D243" s="12" t="inlineStr">
        <is>
          <t>This nugget has learning material and questions covering the topic of a Two Step Equation: Multiplication and Division.</t>
        </is>
      </c>
      <c r="E243" s="12" t="inlineStr">
        <is>
          <t>43234728-b634-4f90-99da-b2ae9db681c5</t>
        </is>
      </c>
    </row>
    <row r="244" ht="45" customHeight="1">
      <c r="A244" s="12" t="inlineStr">
        <is>
          <t>2.4 Algebraic equations</t>
        </is>
      </c>
      <c r="B244" s="12" t="inlineStr">
        <is>
          <t>2.4 Algebraic equations</t>
        </is>
      </c>
      <c r="C244" s="13" t="inlineStr">
        <is>
          <t>Solving Equations: Two Steps ax + b = c [MF19.06]</t>
        </is>
      </c>
      <c r="D244" s="12" t="inlineStr">
        <is>
          <t>This nugget has learning material and questions covering the topic of a Two Step Equation: Multiplication 1.</t>
        </is>
      </c>
      <c r="E244" s="12" t="inlineStr">
        <is>
          <t>58b29467-b71d-42c4-8355-4d069016fb2c</t>
        </is>
      </c>
    </row>
    <row r="245" ht="45" customHeight="1">
      <c r="A245" s="12" t="inlineStr">
        <is>
          <t>2.4 Algebraic equations</t>
        </is>
      </c>
      <c r="B245" s="12" t="inlineStr">
        <is>
          <t>2.4 Algebraic equations</t>
        </is>
      </c>
      <c r="C245" s="13" t="inlineStr">
        <is>
          <t>Solving Equations: Two Steps ax – b = c [MF19.07]</t>
        </is>
      </c>
      <c r="D245" s="12" t="inlineStr">
        <is>
          <t>This nugget has learning material and questions covering the topic of a Two Step Equation: Multiplication 2.</t>
        </is>
      </c>
      <c r="E245" s="12" t="inlineStr">
        <is>
          <t>c55e34cd-68e9-4411-a267-15baf9aea69d</t>
        </is>
      </c>
    </row>
    <row r="246" ht="45" customHeight="1">
      <c r="A246" s="12" t="inlineStr">
        <is>
          <t>2.4 Algebraic equations</t>
        </is>
      </c>
      <c r="B246" s="12" t="inlineStr">
        <is>
          <t>2.4 Algebraic equations</t>
        </is>
      </c>
      <c r="C246" s="13" t="inlineStr">
        <is>
          <t>Solving Equations: Two Steps (x/a) ± b = c [MF19.08]</t>
        </is>
      </c>
      <c r="D246" s="12" t="inlineStr">
        <is>
          <t>This nugget has learning material and questions covering the topic of a Two Step Equation: Division 1.</t>
        </is>
      </c>
      <c r="E246" s="12" t="inlineStr">
        <is>
          <t>f346e0e5-f003-47c0-ad30-5881b01513db</t>
        </is>
      </c>
    </row>
    <row r="247" ht="45" customHeight="1">
      <c r="A247" s="12" t="inlineStr">
        <is>
          <t>2.4 Algebraic equations</t>
        </is>
      </c>
      <c r="B247" s="12" t="inlineStr">
        <is>
          <t>2.4 Algebraic equations</t>
        </is>
      </c>
      <c r="C247" s="13" t="inlineStr">
        <is>
          <t>Solving Equations: Two Steps (x ± a)/b = c [MF19.09]</t>
        </is>
      </c>
      <c r="D247" s="12" t="inlineStr">
        <is>
          <t>This nugget has learning material and questions covering the topic of a Two Step Equation: Division 2.</t>
        </is>
      </c>
      <c r="E247" s="12" t="inlineStr">
        <is>
          <t>1b41392d-1aee-4ce6-904d-5ee272a50d5c</t>
        </is>
      </c>
    </row>
    <row r="248" ht="45" customHeight="1">
      <c r="A248" s="12" t="inlineStr">
        <is>
          <t>2.4 Algebraic equations</t>
        </is>
      </c>
      <c r="B248" s="12" t="inlineStr">
        <is>
          <t>2.4 Algebraic equations</t>
        </is>
      </c>
      <c r="C248" s="13" t="inlineStr">
        <is>
          <t>Generating Equations from Words [MF19.18]</t>
        </is>
      </c>
      <c r="D248" s="12" t="inlineStr">
        <is>
          <t>This nugget has learning material and questions covering the topic of Generating Equations from Words.</t>
        </is>
      </c>
      <c r="E248" s="12" t="inlineStr">
        <is>
          <t>34b5edcf-0958-43dd-8ae5-07013d17230b</t>
        </is>
      </c>
    </row>
    <row r="249" ht="45" customHeight="1">
      <c r="A249" s="12" t="inlineStr">
        <is>
          <t>2.4 Algebraic equations</t>
        </is>
      </c>
      <c r="B249" s="12" t="inlineStr">
        <is>
          <t>2.4 Algebraic equations</t>
        </is>
      </c>
      <c r="C249" s="13" t="inlineStr">
        <is>
          <t>Generating Equations from Diagrams [MF19.19]</t>
        </is>
      </c>
      <c r="D249" s="12" t="inlineStr">
        <is>
          <t>This nugget has learning material and questions covering the topic of Generating Equations from Diagrams.</t>
        </is>
      </c>
      <c r="E249" s="12" t="inlineStr">
        <is>
          <t>5c44e2f1-5822-41af-9e3c-94118cbda0b2</t>
        </is>
      </c>
    </row>
    <row r="250" ht="45" customHeight="1">
      <c r="A250" s="12" t="inlineStr">
        <is>
          <t>2.4 Algebraic equations</t>
        </is>
      </c>
      <c r="B250" s="12" t="inlineStr">
        <is>
          <t>2.4 Algebraic equations</t>
        </is>
      </c>
      <c r="C250" s="13" t="inlineStr">
        <is>
          <t>Perimeter and Algebra [MF30.06]</t>
        </is>
      </c>
      <c r="D250" s="12" t="inlineStr">
        <is>
          <t>This nugget has learning material and questions covering the topic of the Perimeter and Algebra.</t>
        </is>
      </c>
      <c r="E250" s="12" t="inlineStr">
        <is>
          <t>f109fc17-dc38-4d1b-aafe-0ce0f0047ec1</t>
        </is>
      </c>
    </row>
    <row r="251" ht="45" customHeight="1">
      <c r="A251" s="12" t="inlineStr">
        <is>
          <t>2.4 Algebraic equations</t>
        </is>
      </c>
      <c r="B251" s="12" t="inlineStr">
        <is>
          <t>2.4 Algebraic equations</t>
        </is>
      </c>
      <c r="C251" s="13" t="inlineStr">
        <is>
          <t>Area and Algebra [MF31.09]</t>
        </is>
      </c>
      <c r="D251" s="12" t="inlineStr">
        <is>
          <t>This nugget has learning material and questions covering the topic of Area and Algebra.</t>
        </is>
      </c>
      <c r="E251" s="12" t="inlineStr">
        <is>
          <t>42eb911c-7910-4c4f-aaa6-4a9d5cf21d42</t>
        </is>
      </c>
    </row>
    <row r="252" ht="45" customHeight="1">
      <c r="A252" s="12" t="inlineStr">
        <is>
          <t>2.5 Graphs</t>
        </is>
      </c>
      <c r="B252" s="12" t="inlineStr">
        <is>
          <t>2.5 Graphs</t>
        </is>
      </c>
      <c r="C252" s="13" t="inlineStr">
        <is>
          <t>Understanding Coordinates: 1st Quadrant [MF23.01]</t>
        </is>
      </c>
      <c r="D252" s="12" t="inlineStr">
        <is>
          <t>This nugget has learning material and questions covering the topic of Understanding Coordinates: 1st Quadrant.</t>
        </is>
      </c>
      <c r="E252" s="12" t="inlineStr">
        <is>
          <t>c403ab47-3547-4d3b-8228-6e7a87d6f43f</t>
        </is>
      </c>
    </row>
    <row r="253" ht="45" customHeight="1">
      <c r="A253" s="12" t="inlineStr">
        <is>
          <t>2.5 Graphs</t>
        </is>
      </c>
      <c r="B253" s="12" t="inlineStr">
        <is>
          <t>2.5 Graphs</t>
        </is>
      </c>
      <c r="C253" s="13" t="inlineStr">
        <is>
          <t>Understanding Coordinates: 4 Quadrants [MF23.02]</t>
        </is>
      </c>
      <c r="D253" s="12" t="inlineStr">
        <is>
          <t>This nugget has learning material and questions covering the topic of Understanding Coordinates: 4 Quadrants.</t>
        </is>
      </c>
      <c r="E253" s="12" t="inlineStr">
        <is>
          <t>5b991c24-3817-46b9-93da-98a0e9ad9d1e</t>
        </is>
      </c>
    </row>
    <row r="254" ht="45" customHeight="1">
      <c r="A254" s="12" t="inlineStr">
        <is>
          <t>2.5 Graphs</t>
        </is>
      </c>
      <c r="B254" s="12" t="inlineStr">
        <is>
          <t>2.5 Graphs</t>
        </is>
      </c>
      <c r="C254" s="13" t="inlineStr">
        <is>
          <t>Plotting Straight Line Graphs: 1st Quadrant [MF23.06]</t>
        </is>
      </c>
      <c r="D254" s="12" t="inlineStr">
        <is>
          <t>This nugget has learning material and questions covering the topic of Plotting Straight Line Graphs: 1st Quadrant</t>
        </is>
      </c>
      <c r="E254" s="12" t="inlineStr">
        <is>
          <t>1671fb9e-2415-4a9f-9edc-90d7d2507d38</t>
        </is>
      </c>
    </row>
    <row r="255" ht="45" customHeight="1">
      <c r="A255" s="12" t="inlineStr">
        <is>
          <t>2.5 Graphs</t>
        </is>
      </c>
      <c r="B255" s="12" t="inlineStr">
        <is>
          <t>2.5 Graphs</t>
        </is>
      </c>
      <c r="C255" s="13" t="inlineStr">
        <is>
          <t>Plotting Straight Line Graphs: 4 Quadrants [MF23.07]</t>
        </is>
      </c>
      <c r="D255" s="12" t="inlineStr">
        <is>
          <t>This nugget has learning material and questions covering the topic of Plotting Straight Line Graphs: 4 Quadrants.</t>
        </is>
      </c>
      <c r="E255" s="12" t="inlineStr">
        <is>
          <t>0cde5f87-63db-44d9-9a80-8392640961da</t>
        </is>
      </c>
    </row>
    <row r="256" ht="45" customHeight="1">
      <c r="A256" s="12" t="inlineStr">
        <is>
          <t>2.5 Graphs</t>
        </is>
      </c>
      <c r="B256" s="12" t="inlineStr">
        <is>
          <t>2.5 Graphs</t>
        </is>
      </c>
      <c r="C256" s="13" t="inlineStr">
        <is>
          <t>Distance-Time Graphs: Drawing [MF38.19]</t>
        </is>
      </c>
      <c r="D256" s="12" t="inlineStr">
        <is>
          <t>This nugget has learning material and questions covering the topic of Distance-Time Graphs: Drawing.</t>
        </is>
      </c>
      <c r="E256" s="12" t="inlineStr">
        <is>
          <t>9ed9cf93-c602-4db9-b65c-77a928bdf061</t>
        </is>
      </c>
    </row>
    <row r="257" ht="45" customHeight="1">
      <c r="A257" s="12" t="inlineStr">
        <is>
          <t>2.5 Graphs</t>
        </is>
      </c>
      <c r="B257" s="12" t="inlineStr">
        <is>
          <t>2.5 Graphs</t>
        </is>
      </c>
      <c r="C257" s="13" t="inlineStr">
        <is>
          <t>Distance-Time Graphs: Interpreting [MF38.20]</t>
        </is>
      </c>
      <c r="D257" s="12" t="inlineStr">
        <is>
          <t>This nugget has learning material and questions covering the topic of Distance-Time Graphs: Interpreting.</t>
        </is>
      </c>
      <c r="E257" s="12" t="inlineStr">
        <is>
          <t>745447cd-1a26-47ba-9cb0-2e36ca9bcb64</t>
        </is>
      </c>
    </row>
    <row r="258" ht="45" customHeight="1">
      <c r="A258" s="12" t="inlineStr">
        <is>
          <t>3.1 Geometry of 2D shapes</t>
        </is>
      </c>
      <c r="B258" s="12" t="inlineStr">
        <is>
          <t>3.1 Geometry of 2D shapes</t>
        </is>
      </c>
      <c r="C258" s="13" t="inlineStr">
        <is>
          <t>Key Terms in 2D Geometry [MF26.01]</t>
        </is>
      </c>
      <c r="D258" s="12" t="inlineStr">
        <is>
          <t>This nugget has learning material and questions covering the topic of Key Terms in 2D Geometry.</t>
        </is>
      </c>
      <c r="E258" s="12" t="inlineStr">
        <is>
          <t>0fa92733-0d18-4ac4-9655-dbf43606634d</t>
        </is>
      </c>
    </row>
    <row r="259" ht="45" customHeight="1">
      <c r="A259" s="12" t="inlineStr">
        <is>
          <t>3.1 Geometry of 2D shapes</t>
        </is>
      </c>
      <c r="B259" s="12" t="inlineStr">
        <is>
          <t>3.1 Geometry of 2D shapes</t>
        </is>
      </c>
      <c r="C259" s="13" t="inlineStr">
        <is>
          <t>Types of Angles 1: Diagrams [MF26.03]</t>
        </is>
      </c>
      <c r="D259" s="12" t="inlineStr">
        <is>
          <t>This nugget has learning material and questions covering the topic of Types of Angles 1.</t>
        </is>
      </c>
      <c r="E259" s="12" t="inlineStr">
        <is>
          <t>e1495ed9-57d8-451d-9aa1-81f0d0bab241</t>
        </is>
      </c>
    </row>
    <row r="260" ht="45" customHeight="1">
      <c r="A260" s="12" t="inlineStr">
        <is>
          <t>3.1 Geometry of 2D shapes</t>
        </is>
      </c>
      <c r="B260" s="12" t="inlineStr">
        <is>
          <t>3.1 Geometry of 2D shapes</t>
        </is>
      </c>
      <c r="C260" s="13" t="inlineStr">
        <is>
          <t>Types of Angles 2: Numbers [MF26.04]</t>
        </is>
      </c>
      <c r="D260" s="12" t="inlineStr">
        <is>
          <t>This nugget has learning material and questions covering the topic of Types of Angles 2.</t>
        </is>
      </c>
      <c r="E260" s="12" t="inlineStr">
        <is>
          <t>b1e6382d-c19b-43de-a199-2909872dc0d8</t>
        </is>
      </c>
    </row>
    <row r="261" ht="45" customHeight="1">
      <c r="A261" s="12" t="inlineStr">
        <is>
          <t>3.1 Geometry of 2D shapes</t>
        </is>
      </c>
      <c r="B261" s="12" t="inlineStr">
        <is>
          <t>3.1 Geometry of 2D shapes</t>
        </is>
      </c>
      <c r="C261" s="13" t="inlineStr">
        <is>
          <t>Parallel and Perpendicular Lines [MF26.05]</t>
        </is>
      </c>
      <c r="D261" s="12" t="inlineStr">
        <is>
          <t>This nugget has learning material and questions covering the topic of Parallel and Perpendicular Lines.</t>
        </is>
      </c>
      <c r="E261" s="12" t="inlineStr">
        <is>
          <t>d29dbb56-ae38-4ba4-95fa-53554c6dfa09</t>
        </is>
      </c>
    </row>
    <row r="262" ht="45" customHeight="1">
      <c r="A262" s="12" t="inlineStr">
        <is>
          <t>3.1 Geometry of 2D shapes</t>
        </is>
      </c>
      <c r="B262" s="12" t="inlineStr">
        <is>
          <t>3.1 Geometry of 2D shapes</t>
        </is>
      </c>
      <c r="C262" s="13" t="inlineStr">
        <is>
          <t>Naming 2D Shapes [MF26.06]</t>
        </is>
      </c>
      <c r="D262" s="12" t="inlineStr">
        <is>
          <t>This nugget has learning material and questions covering the topic of Naming 2D Shapes.</t>
        </is>
      </c>
      <c r="E262" s="12" t="inlineStr">
        <is>
          <t>45f41eba-c906-48a4-8184-4093d24fb7a7</t>
        </is>
      </c>
    </row>
    <row r="263" ht="45" customHeight="1">
      <c r="A263" s="12" t="inlineStr">
        <is>
          <t>3.1 Geometry of 2D shapes</t>
        </is>
      </c>
      <c r="B263" s="12" t="inlineStr">
        <is>
          <t>3.1 Geometry of 2D shapes</t>
        </is>
      </c>
      <c r="C263" s="13" t="inlineStr">
        <is>
          <t>Types of Triangles 1: Diagrams [MF26.07]</t>
        </is>
      </c>
      <c r="D263" s="12" t="inlineStr">
        <is>
          <t>This nugget has learning material and questions covering the topic of Types of Triangle 1.</t>
        </is>
      </c>
      <c r="E263" s="12" t="inlineStr">
        <is>
          <t>6782fa87-a55b-4109-8dce-2827e2416fd4</t>
        </is>
      </c>
    </row>
    <row r="264" ht="45" customHeight="1">
      <c r="A264" s="12" t="inlineStr">
        <is>
          <t>3.1 Geometry of 2D shapes</t>
        </is>
      </c>
      <c r="B264" s="12" t="inlineStr">
        <is>
          <t>3.1 Geometry of 2D shapes</t>
        </is>
      </c>
      <c r="C264" s="13" t="inlineStr">
        <is>
          <t>Types of Triangles 2: Words [MF26.08]</t>
        </is>
      </c>
      <c r="D264" s="12" t="inlineStr">
        <is>
          <t>This nugget has learning material and questions covering the topic of Types of Triangle 2.</t>
        </is>
      </c>
      <c r="E264" s="12" t="inlineStr">
        <is>
          <t>c6f37d99-186c-4aaf-ad2d-5f44d7d71cbf</t>
        </is>
      </c>
    </row>
    <row r="265" ht="45" customHeight="1">
      <c r="A265" s="12" t="inlineStr">
        <is>
          <t>3.1 Geometry of 2D shapes</t>
        </is>
      </c>
      <c r="B265" s="12" t="inlineStr">
        <is>
          <t>3.1 Geometry of 2D shapes</t>
        </is>
      </c>
      <c r="C265" s="13" t="inlineStr">
        <is>
          <t>Types of Quadrilateral [MF26.09]</t>
        </is>
      </c>
      <c r="D265" s="12" t="inlineStr">
        <is>
          <t>This nugget has learning material and questions covering the topic of Types of Quadrilateral.</t>
        </is>
      </c>
      <c r="E265" s="12" t="inlineStr">
        <is>
          <t>fadbc8cc-10cb-41e2-b5d6-c655f0bc9125</t>
        </is>
      </c>
    </row>
    <row r="266" ht="45" customHeight="1">
      <c r="A266" s="12" t="inlineStr">
        <is>
          <t>3.1 Geometry of 2D shapes</t>
        </is>
      </c>
      <c r="B266" s="12" t="inlineStr">
        <is>
          <t>3.1 Geometry of 2D shapes</t>
        </is>
      </c>
      <c r="C266" s="13" t="inlineStr">
        <is>
          <t>Angles in a Triangle 1 [MF28.01]</t>
        </is>
      </c>
      <c r="D266" s="12" t="inlineStr">
        <is>
          <t>This nugget has learning material and questions covering the topic of Angles in a Triangle 1.</t>
        </is>
      </c>
      <c r="E266" s="12" t="inlineStr">
        <is>
          <t>bfe17c5c-5fbb-44bb-bd2f-3e59eb2ae76f</t>
        </is>
      </c>
    </row>
    <row r="267" ht="45" customHeight="1">
      <c r="A267" s="12" t="inlineStr">
        <is>
          <t>3.1 Geometry of 2D shapes</t>
        </is>
      </c>
      <c r="B267" s="12" t="inlineStr">
        <is>
          <t>3.1 Geometry of 2D shapes</t>
        </is>
      </c>
      <c r="C267" s="13" t="inlineStr">
        <is>
          <t>Angles in a Triangle 2: Isosceles Triangles [MF28.02]</t>
        </is>
      </c>
      <c r="D267" s="12" t="inlineStr">
        <is>
          <t>This nugget has learning material and questions covering the topic of Angles in a Triangle 2.</t>
        </is>
      </c>
      <c r="E267" s="12" t="inlineStr">
        <is>
          <t>29ff1527-a3a6-4d49-b3ec-d14bc9ee327f</t>
        </is>
      </c>
    </row>
    <row r="268" ht="45" customHeight="1">
      <c r="A268" s="12" t="inlineStr">
        <is>
          <t>3.1 Geometry of 2D shapes</t>
        </is>
      </c>
      <c r="B268" s="12" t="inlineStr">
        <is>
          <t>3.1 Geometry of 2D shapes</t>
        </is>
      </c>
      <c r="C268" s="13" t="inlineStr">
        <is>
          <t>Angles in a Triangle 3: Including Angles on a Straight Line [MF28.03]</t>
        </is>
      </c>
      <c r="D268" s="12" t="inlineStr">
        <is>
          <t>This nugget has learning material and questions covering the topic of Angles in a Triangle 3.</t>
        </is>
      </c>
      <c r="E268" s="12" t="inlineStr">
        <is>
          <t>76fea857-985e-42c0-a885-7a2b575d8ff5</t>
        </is>
      </c>
    </row>
    <row r="269" ht="45" customHeight="1">
      <c r="A269" s="12" t="inlineStr">
        <is>
          <t>3.1 Geometry of 2D shapes</t>
        </is>
      </c>
      <c r="B269" s="12" t="inlineStr">
        <is>
          <t>3.1 Geometry of 2D shapes</t>
        </is>
      </c>
      <c r="C269" s="13" t="inlineStr">
        <is>
          <t>Angles in a Triangle 4: Including Angles in Parallel Lines [MF28.04]</t>
        </is>
      </c>
      <c r="D269" s="12" t="inlineStr">
        <is>
          <t>This nugget has learning material and questions covering the topic of Angles in a Triangle 4.</t>
        </is>
      </c>
      <c r="E269" s="12" t="inlineStr">
        <is>
          <t>44843b3c-0c44-4842-9ffe-9b0981d6b4f4</t>
        </is>
      </c>
    </row>
    <row r="270" ht="45" customHeight="1">
      <c r="A270" s="12" t="inlineStr">
        <is>
          <t>3.1 Geometry of 2D shapes</t>
        </is>
      </c>
      <c r="B270" s="12" t="inlineStr">
        <is>
          <t>3.1 Geometry of 2D shapes</t>
        </is>
      </c>
      <c r="C270" s="13" t="inlineStr">
        <is>
          <t>Angles in Quadrilaterals [MF28.05]</t>
        </is>
      </c>
      <c r="D270" s="12" t="inlineStr">
        <is>
          <t>This nugget has learning material and questions covering the topic of Angles in Quadrilaterals.</t>
        </is>
      </c>
      <c r="E270" s="12" t="inlineStr">
        <is>
          <t>bb323893-8b60-49ad-bc1a-70bced6513ea</t>
        </is>
      </c>
    </row>
    <row r="271" ht="45" customHeight="1">
      <c r="A271" s="12" t="inlineStr">
        <is>
          <t>3.1 Geometry of 2D shapes</t>
        </is>
      </c>
      <c r="B271" s="12" t="inlineStr">
        <is>
          <t>3.1 Geometry of 2D shapes</t>
        </is>
      </c>
      <c r="C271" s="13" t="inlineStr">
        <is>
          <t>Quadrilateral Facts [MF29.03]</t>
        </is>
      </c>
      <c r="D271" s="12" t="inlineStr">
        <is>
          <t>This nugget has learning material and questions covering the topic of Quadrilateral Facts.</t>
        </is>
      </c>
      <c r="E271" s="12" t="inlineStr">
        <is>
          <t>7074d2e7-ea6b-498d-92c2-0893923d21b7</t>
        </is>
      </c>
    </row>
    <row r="272" ht="45" customHeight="1">
      <c r="A272" s="12" t="inlineStr">
        <is>
          <t>3.1 Geometry of 2D shapes</t>
        </is>
      </c>
      <c r="B272" s="12" t="inlineStr">
        <is>
          <t>3.1 Geometry of 2D shapes</t>
        </is>
      </c>
      <c r="C272" s="13" t="inlineStr">
        <is>
          <t>Congruence [MF29.06]</t>
        </is>
      </c>
      <c r="D272" s="12" t="inlineStr">
        <is>
          <t>This nugget has learning material and questions covering the topic of Congruence.</t>
        </is>
      </c>
      <c r="E272" s="12" t="inlineStr">
        <is>
          <t>5fdf1ac4-cf5f-423e-9999-af1b3724c7e3</t>
        </is>
      </c>
    </row>
    <row r="273" ht="45" customHeight="1">
      <c r="A273" s="12" t="inlineStr">
        <is>
          <t>3.1 Geometry of 2D shapes</t>
        </is>
      </c>
      <c r="B273" s="12" t="inlineStr">
        <is>
          <t>3.1 Geometry of 2D shapes</t>
        </is>
      </c>
      <c r="C273" s="13" t="inlineStr">
        <is>
          <t>Introduction to Similarity [MF43.01]</t>
        </is>
      </c>
      <c r="D273" s="12" t="inlineStr">
        <is>
          <t>This nugget has learning material and questions covering the topic of an Introduction to Similarity.</t>
        </is>
      </c>
      <c r="E273" s="12" t="inlineStr">
        <is>
          <t>3677bf12-5317-41eb-b08b-7ee578cd0743</t>
        </is>
      </c>
    </row>
    <row r="274" ht="45" customHeight="1">
      <c r="A274" s="12" t="inlineStr">
        <is>
          <t>3.2 Geometry of 3D objects</t>
        </is>
      </c>
      <c r="B274" s="12" t="inlineStr">
        <is>
          <t>3.2 Geometry of 3D objects</t>
        </is>
      </c>
      <c r="C274" s="13" t="inlineStr">
        <is>
          <t>Faces, Edges and Vertices [MF26.02]</t>
        </is>
      </c>
      <c r="D274" s="12" t="inlineStr">
        <is>
          <t>This nugget has learning material and questions covering the topic of Key Terms in 3D Geometry.</t>
        </is>
      </c>
      <c r="E274" s="12" t="inlineStr">
        <is>
          <t>521c4c8f-c4d6-4626-9e62-4488639ea125</t>
        </is>
      </c>
    </row>
    <row r="275" ht="45" customHeight="1">
      <c r="A275" s="12" t="inlineStr">
        <is>
          <t>3.2 Geometry of 3D objects</t>
        </is>
      </c>
      <c r="B275" s="12" t="inlineStr">
        <is>
          <t>3.2 Geometry of 3D objects</t>
        </is>
      </c>
      <c r="C275" s="13" t="inlineStr">
        <is>
          <t>Naming 3D Shapes [MF26.10]</t>
        </is>
      </c>
      <c r="D275" s="12" t="inlineStr">
        <is>
          <t>This nugget has learning material and questions covering the topic of Naming 3D Shapes.</t>
        </is>
      </c>
      <c r="E275" s="12" t="inlineStr">
        <is>
          <t>2541690c-718d-46ea-9896-efc5298db2c7</t>
        </is>
      </c>
    </row>
    <row r="276" ht="45" customHeight="1">
      <c r="A276" s="12" t="inlineStr">
        <is>
          <t>3.2 Geometry of 3D objects</t>
        </is>
      </c>
      <c r="B276" s="12" t="inlineStr">
        <is>
          <t>3.2 Geometry of 3D objects</t>
        </is>
      </c>
      <c r="C276" s="13" t="inlineStr">
        <is>
          <t>Nets of Cubes [MF33.02]</t>
        </is>
      </c>
      <c r="D276" s="12" t="inlineStr">
        <is>
          <t>This nugget has learning material and questions covering the topic of Nets of Cubes.</t>
        </is>
      </c>
      <c r="E276" s="12" t="inlineStr">
        <is>
          <t>060d2031-f1bf-49a8-9c12-ba5f83081131</t>
        </is>
      </c>
    </row>
    <row r="277" ht="45" customHeight="1">
      <c r="A277" s="12" t="inlineStr">
        <is>
          <t>3.2 Geometry of 3D objects</t>
        </is>
      </c>
      <c r="B277" s="12" t="inlineStr">
        <is>
          <t>3.2 Geometry of 3D objects</t>
        </is>
      </c>
      <c r="C277" s="13" t="inlineStr">
        <is>
          <t>Nets of 3D Shapes [MF33.05]</t>
        </is>
      </c>
      <c r="D277" s="12" t="inlineStr">
        <is>
          <t>This nugget shows how different nets fold up to make cuboids, cylinders, cones, pyramids with regular polygons as the base, and prisms.</t>
        </is>
      </c>
      <c r="E277" s="12" t="inlineStr">
        <is>
          <t>988687ba-d781-4e63-828d-f2b585b7e3dc</t>
        </is>
      </c>
    </row>
    <row r="278" ht="45" customHeight="1">
      <c r="A278" s="12" t="inlineStr">
        <is>
          <t>3.3 Geometry of straight lines</t>
        </is>
      </c>
      <c r="B278" s="12" t="inlineStr">
        <is>
          <t>3.3 Geometry of straight lines</t>
        </is>
      </c>
      <c r="C278" s="13" t="inlineStr">
        <is>
          <t>Straight Line Angles 1: Multiples of 5° [MF27.01]</t>
        </is>
      </c>
      <c r="D278" s="12" t="inlineStr">
        <is>
          <t>This nugget has learning material and questions covering the topic of Straight Line Angles 1.</t>
        </is>
      </c>
      <c r="E278" s="12" t="inlineStr">
        <is>
          <t>7dc49cb7-df9a-489f-93c6-b32675de0181</t>
        </is>
      </c>
    </row>
    <row r="279" ht="45" customHeight="1">
      <c r="A279" s="12" t="inlineStr">
        <is>
          <t>3.3 Geometry of straight lines</t>
        </is>
      </c>
      <c r="B279" s="12" t="inlineStr">
        <is>
          <t>3.3 Geometry of straight lines</t>
        </is>
      </c>
      <c r="C279" s="13" t="inlineStr">
        <is>
          <t>Straight Line Angles 2 [MF27.02]</t>
        </is>
      </c>
      <c r="D279" s="12" t="inlineStr">
        <is>
          <t>This nugget has learning material and questions covering the topic of Straight Line Angles 2.</t>
        </is>
      </c>
      <c r="E279" s="12" t="inlineStr">
        <is>
          <t>38130453-de0e-47f9-8732-72c28940a76b</t>
        </is>
      </c>
    </row>
    <row r="280" ht="45" customHeight="1">
      <c r="A280" s="12" t="inlineStr">
        <is>
          <t>3.3 Geometry of straight lines</t>
        </is>
      </c>
      <c r="B280" s="12" t="inlineStr">
        <is>
          <t>3.3 Geometry of straight lines</t>
        </is>
      </c>
      <c r="C280" s="13" t="inlineStr">
        <is>
          <t>Straight Line Angles with Algebra [MF27.03]</t>
        </is>
      </c>
      <c r="D280" s="12" t="inlineStr">
        <is>
          <t>This nugget has learning material and questions covering the topic of Straight Line Angles with Algebra.</t>
        </is>
      </c>
      <c r="E280" s="12" t="inlineStr">
        <is>
          <t>882bc42b-21d8-4d3f-8db0-577148999e1a</t>
        </is>
      </c>
    </row>
    <row r="281" ht="45" customHeight="1">
      <c r="A281" s="12" t="inlineStr">
        <is>
          <t>3.3 Geometry of straight lines</t>
        </is>
      </c>
      <c r="B281" s="12" t="inlineStr">
        <is>
          <t>3.3 Geometry of straight lines</t>
        </is>
      </c>
      <c r="C281" s="13" t="inlineStr">
        <is>
          <t>Angles Around a Point 1: Multiples of 5° [MF27.04]</t>
        </is>
      </c>
      <c r="D281" s="12" t="inlineStr">
        <is>
          <t>This nugget has learning material and questions covering the topic of Angles Around a Point 1.</t>
        </is>
      </c>
      <c r="E281" s="12" t="inlineStr">
        <is>
          <t>758fdf66-0977-4cb2-86bd-5ff525592f0d</t>
        </is>
      </c>
    </row>
    <row r="282" ht="45" customHeight="1">
      <c r="A282" s="12" t="inlineStr">
        <is>
          <t>3.3 Geometry of straight lines</t>
        </is>
      </c>
      <c r="B282" s="12" t="inlineStr">
        <is>
          <t>3.3 Geometry of straight lines</t>
        </is>
      </c>
      <c r="C282" s="13" t="inlineStr">
        <is>
          <t>Angles Around a Point 2 [MF27.05]</t>
        </is>
      </c>
      <c r="D282" s="12" t="inlineStr">
        <is>
          <t>This nugget has learning material and questions covering the topic of Angles Around a Point 2.</t>
        </is>
      </c>
      <c r="E282" s="12" t="inlineStr">
        <is>
          <t>ae39c12b-72fb-4c61-a244-10b1b7763e3b</t>
        </is>
      </c>
    </row>
    <row r="283" ht="45" customHeight="1">
      <c r="A283" s="12" t="inlineStr">
        <is>
          <t>3.3 Geometry of straight lines</t>
        </is>
      </c>
      <c r="B283" s="12" t="inlineStr">
        <is>
          <t>3.3 Geometry of straight lines</t>
        </is>
      </c>
      <c r="C283" s="13" t="inlineStr">
        <is>
          <t>Angles Around a Point with Algebra [MF27.06]</t>
        </is>
      </c>
      <c r="D283" s="12" t="inlineStr">
        <is>
          <t>This nugget has learning material and questions covering the topic of Angles Around a Point with Algebra.</t>
        </is>
      </c>
      <c r="E283" s="12" t="inlineStr">
        <is>
          <t>9355594a-829a-4be1-b9b2-f35f581b5b9b</t>
        </is>
      </c>
    </row>
    <row r="284" ht="45" customHeight="1">
      <c r="A284" s="12" t="inlineStr">
        <is>
          <t>3.3 Geometry of straight lines</t>
        </is>
      </c>
      <c r="B284" s="12" t="inlineStr">
        <is>
          <t>3.3 Geometry of straight lines</t>
        </is>
      </c>
      <c r="C284" s="13" t="inlineStr">
        <is>
          <t>Vertically Opposite Angles [MF27.07]</t>
        </is>
      </c>
      <c r="D284" s="12" t="inlineStr">
        <is>
          <t>This nugget has learning material and questions covering the topic of Vertically Opposite Angles.</t>
        </is>
      </c>
      <c r="E284" s="12" t="inlineStr">
        <is>
          <t>7375a6d7-472e-4809-a529-01072902ed10</t>
        </is>
      </c>
    </row>
    <row r="285" ht="45" customHeight="1">
      <c r="A285" s="12" t="inlineStr">
        <is>
          <t>3.3 Geometry of straight lines</t>
        </is>
      </c>
      <c r="B285" s="12" t="inlineStr">
        <is>
          <t>3.3 Geometry of straight lines</t>
        </is>
      </c>
      <c r="C285" s="13" t="inlineStr">
        <is>
          <t>Alternate Angles [MF27.08]</t>
        </is>
      </c>
      <c r="D285" s="12" t="inlineStr">
        <is>
          <t>This nugget has learning material and questions covering the topic of Alternate Angles.</t>
        </is>
      </c>
      <c r="E285" s="12" t="inlineStr">
        <is>
          <t>e6c8f114-146e-47b6-a02e-e75f7a4f10c0</t>
        </is>
      </c>
    </row>
    <row r="286" ht="45" customHeight="1">
      <c r="A286" s="12" t="inlineStr">
        <is>
          <t>3.3 Geometry of straight lines</t>
        </is>
      </c>
      <c r="B286" s="12" t="inlineStr">
        <is>
          <t>3.3 Geometry of straight lines</t>
        </is>
      </c>
      <c r="C286" s="13" t="inlineStr">
        <is>
          <t>Corresponding Angles [MF27.09]</t>
        </is>
      </c>
      <c r="D286" s="12" t="inlineStr">
        <is>
          <t>This nugget has learning material and questions covering the topic of Corresponding Angles.</t>
        </is>
      </c>
      <c r="E286" s="12" t="inlineStr">
        <is>
          <t>15d3d54e-77ce-4284-a1c8-1b477523573a</t>
        </is>
      </c>
    </row>
    <row r="287" ht="45" customHeight="1">
      <c r="A287" s="12" t="inlineStr">
        <is>
          <t>3.3 Geometry of straight lines</t>
        </is>
      </c>
      <c r="B287" s="12" t="inlineStr">
        <is>
          <t>3.3 Geometry of straight lines</t>
        </is>
      </c>
      <c r="C287" s="13" t="inlineStr">
        <is>
          <t>Co-interior Angles [MF27.10]</t>
        </is>
      </c>
      <c r="D287" s="12" t="inlineStr">
        <is>
          <t>This nugget has learning material and questions covering the topic of Co-interior Angles.</t>
        </is>
      </c>
      <c r="E287" s="12" t="inlineStr">
        <is>
          <t>1b5bb9d5-569d-4e09-8e0b-d31e18469fef</t>
        </is>
      </c>
    </row>
    <row r="288" ht="45" customHeight="1">
      <c r="A288" s="12" t="inlineStr">
        <is>
          <t>3.3 Geometry of straight lines</t>
        </is>
      </c>
      <c r="B288" s="12" t="inlineStr">
        <is>
          <t>3.3 Geometry of straight lines</t>
        </is>
      </c>
      <c r="C288" s="13" t="inlineStr">
        <is>
          <t>Angles in Parallel Lines 1 [MF27.11]</t>
        </is>
      </c>
      <c r="D288" s="12" t="inlineStr">
        <is>
          <t>This nugget has learning material and questions covering the topic of Angles in Parallel Lines.</t>
        </is>
      </c>
      <c r="E288" s="12" t="inlineStr">
        <is>
          <t>b387a117-3671-4c7e-8a2b-11b65b40039e</t>
        </is>
      </c>
    </row>
    <row r="289" ht="45" customHeight="1">
      <c r="A289" s="12" t="inlineStr">
        <is>
          <t>3.3 Geometry of straight lines</t>
        </is>
      </c>
      <c r="B289" s="12" t="inlineStr">
        <is>
          <t>3.3 Geometry of straight lines</t>
        </is>
      </c>
      <c r="C289" s="13" t="inlineStr">
        <is>
          <t>Angles in Parallel Lines 2 [MF27.12]</t>
        </is>
      </c>
      <c r="D289" s="12" t="inlineStr">
        <is>
          <t>This nugget has learning material and questions covering the topic of Angles in Parallel Lines with Algebra.</t>
        </is>
      </c>
      <c r="E289" s="12" t="inlineStr">
        <is>
          <t>cafa9d8b-f39d-4c4a-84b7-73bc23395f08</t>
        </is>
      </c>
    </row>
    <row r="290" ht="45" customHeight="1">
      <c r="A290" s="12" t="inlineStr">
        <is>
          <t>3.4 Transformation Geometry</t>
        </is>
      </c>
      <c r="B290" s="12" t="inlineStr">
        <is>
          <t>3.4 Transformation Geometry</t>
        </is>
      </c>
      <c r="C290" s="13" t="inlineStr">
        <is>
          <t>Translation 1 [PM8.16]</t>
        </is>
      </c>
      <c r="D290" s="12" t="inlineStr">
        <is>
          <t>This nugget has learning material and questions covering the topic of translation (describing movements)</t>
        </is>
      </c>
      <c r="E290" s="12" t="inlineStr">
        <is>
          <t>a7ce7d08-37f2-4b84-b71e-03aeb22801e4</t>
        </is>
      </c>
    </row>
    <row r="291" ht="45" customHeight="1">
      <c r="A291" s="12" t="inlineStr">
        <is>
          <t>3.4 Transformation Geometry</t>
        </is>
      </c>
      <c r="B291" s="12" t="inlineStr">
        <is>
          <t>3.4 Transformation Geometry</t>
        </is>
      </c>
      <c r="C291" s="13" t="inlineStr">
        <is>
          <t>Translation 2 [PM15.03]</t>
        </is>
      </c>
      <c r="D291" s="12" t="inlineStr">
        <is>
          <t xml:space="preserve">This nugget has learning material and questions covering the topic of Translation 2. </t>
        </is>
      </c>
      <c r="E291" s="12" t="inlineStr">
        <is>
          <t>41fa9c0d-ffb3-44aa-b64e-a065204eb9d3</t>
        </is>
      </c>
    </row>
    <row r="292" ht="45" customHeight="1">
      <c r="A292" s="12" t="inlineStr">
        <is>
          <t>3.4 Transformation Geometry</t>
        </is>
      </c>
      <c r="B292" s="12" t="inlineStr">
        <is>
          <t>3.4 Transformation Geometry</t>
        </is>
      </c>
      <c r="C292" s="13" t="inlineStr">
        <is>
          <t>Reflection 1 [PM15.01]</t>
        </is>
      </c>
      <c r="D292" s="12" t="inlineStr">
        <is>
          <t>This nugget has learning material and questions covering the topic of reflection.</t>
        </is>
      </c>
      <c r="E292" s="12" t="inlineStr">
        <is>
          <t>1fa4a6e4-2445-45ad-92f3-b8899ac6a157</t>
        </is>
      </c>
    </row>
    <row r="293" ht="45" customHeight="1">
      <c r="A293" s="12" t="inlineStr">
        <is>
          <t>3.4 Transformation Geometry</t>
        </is>
      </c>
      <c r="B293" s="12" t="inlineStr">
        <is>
          <t>3.4 Transformation Geometry</t>
        </is>
      </c>
      <c r="C293" s="13" t="inlineStr">
        <is>
          <t>Reflection 2 [PM15.04]</t>
        </is>
      </c>
      <c r="D293" s="12" t="inlineStr">
        <is>
          <t xml:space="preserve">This nugget has learning material and questions covering the topic of reflection 2. </t>
        </is>
      </c>
      <c r="E293" s="12" t="inlineStr">
        <is>
          <t>c713ca5e-b2d3-4d1d-a808-f6aa08969488</t>
        </is>
      </c>
    </row>
    <row r="294" ht="45" customHeight="1">
      <c r="A294" s="12" t="inlineStr">
        <is>
          <t>3.4 Transformation Geometry</t>
        </is>
      </c>
      <c r="B294" s="12" t="inlineStr">
        <is>
          <t>3.4 Transformation Geometry</t>
        </is>
      </c>
      <c r="C294" s="13" t="inlineStr">
        <is>
          <t>Enlarging Shapes [MF40.07]</t>
        </is>
      </c>
      <c r="D294" s="12" t="inlineStr">
        <is>
          <t>This nugget has learning material and questions covering the topic of Enlarging Shapes.</t>
        </is>
      </c>
      <c r="E294" s="12" t="inlineStr">
        <is>
          <t>d62a0534-865a-47db-b1ff-6fde249dda74</t>
        </is>
      </c>
    </row>
    <row r="295" ht="45" customHeight="1">
      <c r="A295" s="12" t="inlineStr">
        <is>
          <t>3.4 Transformation Geometry</t>
        </is>
      </c>
      <c r="B295" s="12" t="inlineStr">
        <is>
          <t>3.4 Transformation Geometry</t>
        </is>
      </c>
      <c r="C295" s="13" t="inlineStr">
        <is>
          <t>Rotation with Centre (0,0) [MF40.15]</t>
        </is>
      </c>
      <c r="D295" s="12" t="inlineStr">
        <is>
          <t>This nugget has learning material and questions covering the topic of Rotation with Centre (0,0).</t>
        </is>
      </c>
      <c r="E295" s="12" t="inlineStr">
        <is>
          <t>d956c274-b811-4f73-b25d-120fb3622f55</t>
        </is>
      </c>
    </row>
    <row r="296" ht="45" customHeight="1">
      <c r="A296" s="12" t="inlineStr">
        <is>
          <t>3.5 Construction of geometric figures</t>
        </is>
      </c>
      <c r="B296" s="12" t="inlineStr">
        <is>
          <t>3.5 Construction of geometric figures</t>
        </is>
      </c>
      <c r="C296" s="13" t="inlineStr">
        <is>
          <t>Constructing an Equilateral Triangle [MF42.02]</t>
        </is>
      </c>
      <c r="D296" s="12" t="inlineStr">
        <is>
          <t>This nugget has learning material and questions covering the topic of Constructing an Equilateral Triangle.</t>
        </is>
      </c>
      <c r="E296" s="12" t="inlineStr">
        <is>
          <t>950e68b5-d00a-43cc-9c77-4eeb8971649b</t>
        </is>
      </c>
    </row>
    <row r="297" ht="45" customHeight="1">
      <c r="A297" s="12" t="inlineStr">
        <is>
          <t>3.5 Construction of geometric figures</t>
        </is>
      </c>
      <c r="B297" s="12" t="inlineStr">
        <is>
          <t>3.5 Construction of geometric figures</t>
        </is>
      </c>
      <c r="C297" s="13" t="inlineStr">
        <is>
          <t>Constructing Triangles [MI42.10]</t>
        </is>
      </c>
      <c r="D297" s="12" t="inlineStr">
        <is>
          <t>This nugget has learning material and questions covering the topic of Constructing Triangles.</t>
        </is>
      </c>
      <c r="E297" s="12" t="inlineStr">
        <is>
          <t>504a424b-324b-4e94-b5bc-c1c0a492e123</t>
        </is>
      </c>
    </row>
    <row r="298" ht="45" customHeight="1">
      <c r="A298" s="12" t="inlineStr">
        <is>
          <t>3.5 Construction of geometric figures</t>
        </is>
      </c>
      <c r="B298" s="12" t="inlineStr">
        <is>
          <t>3.5 Construction of geometric figures</t>
        </is>
      </c>
      <c r="C298" s="13" t="inlineStr">
        <is>
          <t>Perpendicular Bisector [MF42.03]</t>
        </is>
      </c>
      <c r="D298" s="12" t="inlineStr">
        <is>
          <t>This nugget has learning material and questions covering the topic of Perpendicular Bisectors.</t>
        </is>
      </c>
      <c r="E298" s="12" t="inlineStr">
        <is>
          <t>a2234bdd-8f32-486d-bcfa-3a96c1ee914e</t>
        </is>
      </c>
    </row>
    <row r="299" ht="45" customHeight="1">
      <c r="A299" s="12" t="inlineStr">
        <is>
          <t>3.5 Construction of geometric figures</t>
        </is>
      </c>
      <c r="B299" s="12" t="inlineStr">
        <is>
          <t>3.5 Construction of geometric figures</t>
        </is>
      </c>
      <c r="C299" s="13" t="inlineStr">
        <is>
          <t>Angle Bisector [MF42.04]</t>
        </is>
      </c>
      <c r="D299" s="12" t="inlineStr">
        <is>
          <t>This nugget has learning material and questions covering the topic of Angle Bisectors.</t>
        </is>
      </c>
      <c r="E299" s="12" t="inlineStr">
        <is>
          <t>fba8c169-e804-48d0-8f54-cb008f7fcecf</t>
        </is>
      </c>
    </row>
    <row r="300" ht="45" customHeight="1">
      <c r="A300" s="12" t="inlineStr">
        <is>
          <t>3.5 Construction of geometric figures</t>
        </is>
      </c>
      <c r="B300" s="12" t="inlineStr">
        <is>
          <t>3.5 Construction of geometric figures</t>
        </is>
      </c>
      <c r="C300" s="13" t="inlineStr">
        <is>
          <t>Perpendicular from a Point to a Line [MF42.05]</t>
        </is>
      </c>
      <c r="D300" s="12" t="inlineStr">
        <is>
          <t>This nugget has learning material and questions covering the topic of a Perpendicular from a Point to a Line.</t>
        </is>
      </c>
      <c r="E300" s="12" t="inlineStr">
        <is>
          <t>00d9086b-3ed0-4d90-8c44-5102ea8a26b8</t>
        </is>
      </c>
    </row>
    <row r="301" ht="45" customHeight="1">
      <c r="A301" s="12" t="inlineStr">
        <is>
          <t>3.5 Construction of geometric figures</t>
        </is>
      </c>
      <c r="B301" s="12" t="inlineStr">
        <is>
          <t>3.5 Construction of geometric figures</t>
        </is>
      </c>
      <c r="C301" s="13" t="inlineStr">
        <is>
          <t>Constructing Angles (30°, 45°, 60°, 90°) [MF42.06]</t>
        </is>
      </c>
      <c r="D301" s="12" t="inlineStr">
        <is>
          <t>This nugget has learning material and questions covering the topic of Constructing Angles (30, 45, 60, 90).</t>
        </is>
      </c>
      <c r="E301" s="12" t="inlineStr">
        <is>
          <t>e542cc6b-2f7e-44d5-b919-ea6d30d8e8c7</t>
        </is>
      </c>
    </row>
    <row r="302" ht="45" customHeight="1">
      <c r="A302" s="12" t="inlineStr">
        <is>
          <t>4.1 Area and perimeter of 2D shapes</t>
        </is>
      </c>
      <c r="B302" s="12" t="inlineStr">
        <is>
          <t>4.1 Area and perimeter of 2D shapes</t>
        </is>
      </c>
      <c r="C302" s="13" t="inlineStr">
        <is>
          <t>Basic Perimeter [MF30.07]</t>
        </is>
      </c>
      <c r="D302" s="12" t="inlineStr">
        <is>
          <t xml:space="preserve">This nugget covers finding the perimeter of squares, rectangles and triangles, either through addition or multiplication. </t>
        </is>
      </c>
      <c r="E302" s="12" t="inlineStr">
        <is>
          <t>eb6c7ec9-da55-47bc-a51a-9947fe4d81d8</t>
        </is>
      </c>
    </row>
    <row r="303" ht="45" customHeight="1">
      <c r="A303" s="12" t="inlineStr">
        <is>
          <t>4.1 Area and perimeter of 2D shapes</t>
        </is>
      </c>
      <c r="B303" s="12" t="inlineStr">
        <is>
          <t>4.1 Area and perimeter of 2D shapes</t>
        </is>
      </c>
      <c r="C303" s="13" t="inlineStr">
        <is>
          <t>Perimeter of Regular Shapes 1: Calculate Perimeter [MF30.02]</t>
        </is>
      </c>
      <c r="D303" s="12" t="inlineStr">
        <is>
          <t>This nugget has learning material and questions covering the topic of the Perimeter of Regular Shapes 1.</t>
        </is>
      </c>
      <c r="E303" s="12" t="inlineStr">
        <is>
          <t>0305e05b-c8aa-4289-87ee-7df4de44fb7c</t>
        </is>
      </c>
    </row>
    <row r="304" ht="45" customHeight="1">
      <c r="A304" s="12" t="inlineStr">
        <is>
          <t>4.1 Area and perimeter of 2D shapes</t>
        </is>
      </c>
      <c r="B304" s="12" t="inlineStr">
        <is>
          <t>4.1 Area and perimeter of 2D shapes</t>
        </is>
      </c>
      <c r="C304" s="13" t="inlineStr">
        <is>
          <t>Perimeter of Regular Shapes 2: Calculate Side Length [MF30.03]</t>
        </is>
      </c>
      <c r="D304" s="12" t="inlineStr">
        <is>
          <t>This nugget has learning material and questions covering the topic of the Perimeter of Regular Shapes 2.</t>
        </is>
      </c>
      <c r="E304" s="12" t="inlineStr">
        <is>
          <t>2c943e26-9638-4168-9432-ee78860c9b23</t>
        </is>
      </c>
    </row>
    <row r="305" ht="45" customHeight="1">
      <c r="A305" s="12" t="inlineStr">
        <is>
          <t>4.1 Area and perimeter of 2D shapes</t>
        </is>
      </c>
      <c r="B305" s="12" t="inlineStr">
        <is>
          <t>4.1 Area and perimeter of 2D shapes</t>
        </is>
      </c>
      <c r="C305" s="13" t="inlineStr">
        <is>
          <t>Area of Squares and Rectangles [MF31.11]</t>
        </is>
      </c>
      <c r="D305" s="12" t="inlineStr">
        <is>
          <t>This nugget covers how to find the area of squares and rectangles, using the formula area = length × width.</t>
        </is>
      </c>
      <c r="E305" s="12" t="inlineStr">
        <is>
          <t>d87dde84-524d-4b11-acf1-04b12109c889</t>
        </is>
      </c>
    </row>
    <row r="306" ht="45" customHeight="1">
      <c r="A306" s="12" t="inlineStr">
        <is>
          <t>4.1 Area and perimeter of 2D shapes</t>
        </is>
      </c>
      <c r="B306" s="12" t="inlineStr">
        <is>
          <t>4.1 Area and perimeter of 2D shapes</t>
        </is>
      </c>
      <c r="C306" s="13" t="inlineStr">
        <is>
          <t>Area of Right Angled Triangles [MF31.04]</t>
        </is>
      </c>
      <c r="D306" s="12" t="inlineStr">
        <is>
          <t>This nugget has learning material and questions covering the topic of the Area of Right Angled Triangles.</t>
        </is>
      </c>
      <c r="E306" s="12" t="inlineStr">
        <is>
          <t>1c206425-6f75-4780-9524-da958f6f9acd</t>
        </is>
      </c>
    </row>
    <row r="307" ht="45" customHeight="1">
      <c r="A307" s="12" t="inlineStr">
        <is>
          <t>4.1 Area and perimeter of 2D shapes</t>
        </is>
      </c>
      <c r="B307" s="12" t="inlineStr">
        <is>
          <t>4.1 Area and perimeter of 2D shapes</t>
        </is>
      </c>
      <c r="C307" s="13" t="inlineStr">
        <is>
          <t>Area of Triangles [MF31.05]</t>
        </is>
      </c>
      <c r="D307" s="12" t="inlineStr">
        <is>
          <t>This nugget has learning material and questions covering the topic of the Area of Triangles.</t>
        </is>
      </c>
      <c r="E307" s="12" t="inlineStr">
        <is>
          <t>6a1e573c-8343-4d84-88b7-da829a119cd9</t>
        </is>
      </c>
    </row>
    <row r="308" ht="45" customHeight="1">
      <c r="A308" s="12" t="inlineStr">
        <is>
          <t>4.1 Area and perimeter of 2D shapes</t>
        </is>
      </c>
      <c r="B308" s="12" t="inlineStr">
        <is>
          <t>4.1 Area and perimeter of 2D shapes</t>
        </is>
      </c>
      <c r="C308" s="13" t="inlineStr">
        <is>
          <t>Area of Rectilinear Shapes [MD12.04]</t>
        </is>
      </c>
      <c r="D308" s="12" t="inlineStr">
        <is>
          <t>This nugget has learning material and questions covering the topic of calculating the area of composite shapes made of rectangles. (Level 1)</t>
        </is>
      </c>
      <c r="E308" s="12" t="inlineStr">
        <is>
          <t>9c31d3e7-bda4-4ea3-8a68-36ec06070fd7</t>
        </is>
      </c>
    </row>
    <row r="309" ht="45" customHeight="1">
      <c r="A309" s="12" t="inlineStr">
        <is>
          <t>4.1 Area and perimeter of 2D shapes</t>
        </is>
      </c>
      <c r="B309" s="12" t="inlineStr">
        <is>
          <t>4.1 Area and perimeter of 2D shapes</t>
        </is>
      </c>
      <c r="C309" s="13" t="inlineStr">
        <is>
          <t>Circumference: From Diameter [MF32.02]</t>
        </is>
      </c>
      <c r="D309" s="12" t="inlineStr">
        <is>
          <t>This nugget has learning material and questions covering the topic of Circumference: From Diameter.</t>
        </is>
      </c>
      <c r="E309" s="12" t="inlineStr">
        <is>
          <t>d238e444-f413-40b3-8170-821683a42f97</t>
        </is>
      </c>
    </row>
    <row r="310" ht="45" customHeight="1">
      <c r="A310" s="12" t="inlineStr">
        <is>
          <t>4.1 Area and perimeter of 2D shapes</t>
        </is>
      </c>
      <c r="B310" s="12" t="inlineStr">
        <is>
          <t>4.1 Area and perimeter of 2D shapes</t>
        </is>
      </c>
      <c r="C310" s="13" t="inlineStr">
        <is>
          <t>Circumference: From Radius [MF32.01]</t>
        </is>
      </c>
      <c r="D310" s="12" t="inlineStr">
        <is>
          <t>This nugget contains questions on finding the circumference given the radius of a circle. Some questions ask for the exact value in terms of π and some questions require the use of a calculator and the answer to be rounded to one decimal place.</t>
        </is>
      </c>
      <c r="E310" s="12" t="inlineStr">
        <is>
          <t>26dc1114-b3cd-4d71-9b02-ced946b0a972</t>
        </is>
      </c>
    </row>
    <row r="311" ht="45" customHeight="1">
      <c r="A311" s="12" t="inlineStr">
        <is>
          <t>4.1 Area and perimeter of 2D shapes</t>
        </is>
      </c>
      <c r="B311" s="12" t="inlineStr">
        <is>
          <t>4.1 Area and perimeter of 2D shapes</t>
        </is>
      </c>
      <c r="C311" s="13" t="inlineStr">
        <is>
          <t>Circumference [MF32.03]</t>
        </is>
      </c>
      <c r="D311" s="12" t="inlineStr">
        <is>
          <t>This nugget has learning material and questions covering the topic of Circumference.</t>
        </is>
      </c>
      <c r="E311" s="12" t="inlineStr">
        <is>
          <t>b64320e2-7bc8-4411-ab5d-c22b3417d009</t>
        </is>
      </c>
    </row>
    <row r="312" ht="45" customHeight="1">
      <c r="A312" s="12" t="inlineStr">
        <is>
          <t>4.1 Area and perimeter of 2D shapes</t>
        </is>
      </c>
      <c r="B312" s="12" t="inlineStr">
        <is>
          <t>4.1 Area and perimeter of 2D shapes</t>
        </is>
      </c>
      <c r="C312" s="13" t="inlineStr">
        <is>
          <t>Using the Circumference to find the Radius or Diameter [MF32.04]</t>
        </is>
      </c>
      <c r="D312" s="12" t="inlineStr">
        <is>
          <t>This nugget has learning material and questions covering the topic of Using the Circumference to find the Radius or Diameter.</t>
        </is>
      </c>
      <c r="E312" s="12" t="inlineStr">
        <is>
          <t>d4ff50c4-c343-41e0-8070-9c4ca06be97b</t>
        </is>
      </c>
    </row>
    <row r="313" ht="45" customHeight="1">
      <c r="A313" s="12" t="inlineStr">
        <is>
          <t>4.1 Area and perimeter of 2D shapes</t>
        </is>
      </c>
      <c r="B313" s="12" t="inlineStr">
        <is>
          <t>4.1 Area and perimeter of 2D shapes</t>
        </is>
      </c>
      <c r="C313" s="13" t="inlineStr">
        <is>
          <t>Area of a Circle: From Radius [MF32.07]</t>
        </is>
      </c>
      <c r="D313" s="12" t="inlineStr">
        <is>
          <t>This nugget has learning material and questions covering the topic of Area of a Circle: From Radius.</t>
        </is>
      </c>
      <c r="E313" s="12" t="inlineStr">
        <is>
          <t>f686e547-81a7-4793-ba81-d14c3ae963dc</t>
        </is>
      </c>
    </row>
    <row r="314" ht="45" customHeight="1">
      <c r="A314" s="12" t="inlineStr">
        <is>
          <t>4.1 Area and perimeter of 2D shapes</t>
        </is>
      </c>
      <c r="B314" s="12" t="inlineStr">
        <is>
          <t>4.1 Area and perimeter of 2D shapes</t>
        </is>
      </c>
      <c r="C314" s="13" t="inlineStr">
        <is>
          <t>Area of a Circle: From Diameter [MF32.08]</t>
        </is>
      </c>
      <c r="D314" s="12" t="inlineStr">
        <is>
          <t>This nugget has learning material and questions covering the topic of Area of a Circle: From Diameter.</t>
        </is>
      </c>
      <c r="E314" s="12" t="inlineStr">
        <is>
          <t>112233e2-48e3-4821-b52d-9341a113736b</t>
        </is>
      </c>
    </row>
    <row r="315" ht="45" customHeight="1">
      <c r="A315" s="12" t="inlineStr">
        <is>
          <t>4.1 Area and perimeter of 2D shapes</t>
        </is>
      </c>
      <c r="B315" s="12" t="inlineStr">
        <is>
          <t>4.1 Area and perimeter of 2D shapes</t>
        </is>
      </c>
      <c r="C315" s="13" t="inlineStr">
        <is>
          <t>Area of a Circle [MF32.09]</t>
        </is>
      </c>
      <c r="D315" s="12" t="inlineStr">
        <is>
          <t>This nugget has learning material and questions covering the topic of Area of a Circle.</t>
        </is>
      </c>
      <c r="E315" s="12" t="inlineStr">
        <is>
          <t>e2491cbb-155d-4b19-b72c-3029ddc474a6</t>
        </is>
      </c>
    </row>
    <row r="316" ht="45" customHeight="1">
      <c r="A316" s="12" t="inlineStr">
        <is>
          <t>4.1 Area and perimeter of 2D shapes</t>
        </is>
      </c>
      <c r="B316" s="12" t="inlineStr">
        <is>
          <t>4.1 Area and perimeter of 2D shapes</t>
        </is>
      </c>
      <c r="C316" s="13" t="inlineStr">
        <is>
          <t>Using the Area of a Circle to find the Radius or Diameter [MF32.10]</t>
        </is>
      </c>
      <c r="D316" s="12" t="inlineStr">
        <is>
          <t>This nugget has learning material and questions covering the topic of Using the Area of a Circle to find the Radius of Diameter.</t>
        </is>
      </c>
      <c r="E316" s="12" t="inlineStr">
        <is>
          <t>9a2884fd-a59b-4b53-b904-86a8ec63bbe4</t>
        </is>
      </c>
    </row>
    <row r="317" ht="45" customHeight="1">
      <c r="A317" s="12" t="inlineStr">
        <is>
          <t>4.1 Area and perimeter of 2D shapes</t>
        </is>
      </c>
      <c r="B317" s="12" t="inlineStr">
        <is>
          <t>4.1 Area and perimeter of 2D shapes</t>
        </is>
      </c>
      <c r="C317" s="13" t="inlineStr">
        <is>
          <t>Converting Metric Length (One Step) [MF36.04]</t>
        </is>
      </c>
      <c r="D317" s="12" t="inlineStr">
        <is>
          <t>This nugget has learning material and questions covering the topic of Converting Metric Length (One-Step).</t>
        </is>
      </c>
      <c r="E317" s="12" t="inlineStr">
        <is>
          <t>f6d9a6fe-0bde-472e-ac83-3499b5c09573</t>
        </is>
      </c>
    </row>
    <row r="318" ht="45" customHeight="1">
      <c r="A318" s="12" t="inlineStr">
        <is>
          <t>4.1 Area and perimeter of 2D shapes</t>
        </is>
      </c>
      <c r="B318" s="12" t="inlineStr">
        <is>
          <t>4.1 Area and perimeter of 2D shapes</t>
        </is>
      </c>
      <c r="C318" s="13" t="inlineStr">
        <is>
          <t>Converting Area 2: Unit Conversions [MF36.13]</t>
        </is>
      </c>
      <c r="D318" s="12" t="inlineStr">
        <is>
          <t>This nugget has learning material and questions covering the topic of Converting Area 1.</t>
        </is>
      </c>
      <c r="E318" s="12" t="inlineStr">
        <is>
          <t>146b69b9-8df8-4f77-9e27-da48bcf2928e</t>
        </is>
      </c>
    </row>
    <row r="319" ht="45" customHeight="1">
      <c r="A319" s="12" t="inlineStr">
        <is>
          <t>4.1 Area and perimeter of 2D shapes</t>
        </is>
      </c>
      <c r="B319" s="12" t="inlineStr">
        <is>
          <t>4.1 Area and perimeter of 2D shapes</t>
        </is>
      </c>
      <c r="C319" s="13" t="inlineStr">
        <is>
          <t>Converting Area 1: Area Model [MF36.14]</t>
        </is>
      </c>
      <c r="D319" s="12" t="inlineStr">
        <is>
          <t>This nugget has learning material and questions covering the topic of Converting Area 2.</t>
        </is>
      </c>
      <c r="E319" s="12" t="inlineStr">
        <is>
          <t>0510901d-874f-4a2a-9f0a-c9d94d65b872</t>
        </is>
      </c>
    </row>
    <row r="320" ht="45" customHeight="1">
      <c r="A320" s="12" t="inlineStr">
        <is>
          <t>4.2 Surface area and volume of 3D objects</t>
        </is>
      </c>
      <c r="B320" s="12" t="inlineStr">
        <is>
          <t>4.2 Surface area and volume of 3D objects</t>
        </is>
      </c>
      <c r="C320" s="13" t="inlineStr">
        <is>
          <t>Volume of Cubes and Cuboids [MF34.02]</t>
        </is>
      </c>
      <c r="D320" s="12" t="inlineStr">
        <is>
          <t>This nugget has learning material and questions covering the topic of the Volume of Cubes and Cuboids.</t>
        </is>
      </c>
      <c r="E320" s="12" t="inlineStr">
        <is>
          <t>620abbcb-221f-4760-9d90-1df267223a20</t>
        </is>
      </c>
    </row>
    <row r="321" ht="45" customHeight="1">
      <c r="A321" s="12" t="inlineStr">
        <is>
          <t>4.2 Surface area and volume of 3D objects</t>
        </is>
      </c>
      <c r="B321" s="12" t="inlineStr">
        <is>
          <t>4.2 Surface area and volume of 3D objects</t>
        </is>
      </c>
      <c r="C321" s="13" t="inlineStr">
        <is>
          <t>Volume of Cubes and Cuboids with Missing Side(s) [MF34.03]</t>
        </is>
      </c>
      <c r="D321" s="12" t="inlineStr">
        <is>
          <t>This nugget has learning material and questions covering the topic of the Volume of Cubes and Cuboids with Missing Side(s).</t>
        </is>
      </c>
      <c r="E321" s="12" t="inlineStr">
        <is>
          <t>76261676-fbcb-40e9-846c-a7161d7cdd4c</t>
        </is>
      </c>
    </row>
    <row r="322" ht="45" customHeight="1">
      <c r="A322" s="12" t="inlineStr">
        <is>
          <t>4.2 Surface area and volume of 3D objects</t>
        </is>
      </c>
      <c r="B322" s="12" t="inlineStr">
        <is>
          <t>4.2 Surface area and volume of 3D objects</t>
        </is>
      </c>
      <c r="C322" s="13" t="inlineStr">
        <is>
          <t>Volume of Prisms 1: Given Area [MF34.04]</t>
        </is>
      </c>
      <c r="D322" s="12" t="inlineStr">
        <is>
          <t>This nugget has learning material and questions covering the topic of the Volume of Prisms 1.</t>
        </is>
      </c>
      <c r="E322" s="12" t="inlineStr">
        <is>
          <t>324c3310-d24d-48df-ae2d-b9f01cefb0d2</t>
        </is>
      </c>
    </row>
    <row r="323" ht="45" customHeight="1">
      <c r="A323" s="12" t="inlineStr">
        <is>
          <t>4.2 Surface area and volume of 3D objects</t>
        </is>
      </c>
      <c r="B323" s="12" t="inlineStr">
        <is>
          <t>4.2 Surface area and volume of 3D objects</t>
        </is>
      </c>
      <c r="C323" s="13" t="inlineStr">
        <is>
          <t>Volume of Prisms 2: Triangular Prisms [MF34.05]</t>
        </is>
      </c>
      <c r="D323" s="12" t="inlineStr">
        <is>
          <t>This nugget has learning material and questions covering the topic of the Volume of Prisms 2.</t>
        </is>
      </c>
      <c r="E323" s="12" t="inlineStr">
        <is>
          <t>87bfca45-ca6e-410d-8cea-1038aac08509</t>
        </is>
      </c>
    </row>
    <row r="324" ht="45" customHeight="1">
      <c r="A324" s="12" t="inlineStr">
        <is>
          <t>4.2 Surface area and volume of 3D objects</t>
        </is>
      </c>
      <c r="B324" s="12" t="inlineStr">
        <is>
          <t>4.2 Surface area and volume of 3D objects</t>
        </is>
      </c>
      <c r="C324" s="13" t="inlineStr">
        <is>
          <t>Volume of Prisms 3: Mixed Exercise [MF34.06]</t>
        </is>
      </c>
      <c r="D324" s="12" t="inlineStr">
        <is>
          <t>This nugget has learning material and questions covering the topic of the Volume of Prisms 3.</t>
        </is>
      </c>
      <c r="E324" s="12" t="inlineStr">
        <is>
          <t>0cb1e700-a918-4c52-af0d-f47897431a6c</t>
        </is>
      </c>
    </row>
    <row r="325" ht="45" customHeight="1">
      <c r="A325" s="12" t="inlineStr">
        <is>
          <t>4.2 Surface area and volume of 3D objects</t>
        </is>
      </c>
      <c r="B325" s="12" t="inlineStr">
        <is>
          <t>4.2 Surface area and volume of 3D objects</t>
        </is>
      </c>
      <c r="C325" s="13" t="inlineStr">
        <is>
          <t>Surface Area of Cuboids [MF35.01]</t>
        </is>
      </c>
      <c r="D325" s="12" t="inlineStr">
        <is>
          <t>This nugget has learning material and questions covering the topic of the Surface Area of Cuboids.</t>
        </is>
      </c>
      <c r="E325" s="12" t="inlineStr">
        <is>
          <t>a59e44c2-9829-48bc-98d9-32b9ff49968e</t>
        </is>
      </c>
    </row>
    <row r="326" ht="45" customHeight="1">
      <c r="A326" s="12" t="inlineStr">
        <is>
          <t>4.2 Surface area and volume of 3D objects</t>
        </is>
      </c>
      <c r="B326" s="12" t="inlineStr">
        <is>
          <t>4.2 Surface area and volume of 3D objects</t>
        </is>
      </c>
      <c r="C326" s="13" t="inlineStr">
        <is>
          <t>Surface Area of Prisms [MF35.02]</t>
        </is>
      </c>
      <c r="D326" s="12" t="inlineStr">
        <is>
          <t>This nugget has learning material and questions covering the topic of the Surface Area of Prisms.</t>
        </is>
      </c>
      <c r="E326" s="12" t="inlineStr">
        <is>
          <t>3d548d19-3d13-4d8d-8fec-ae078e598c88</t>
        </is>
      </c>
    </row>
    <row r="327" ht="45" customHeight="1">
      <c r="A327" s="12" t="inlineStr">
        <is>
          <t>4.2 Surface area and volume of 3D objects</t>
        </is>
      </c>
      <c r="B327" s="12" t="inlineStr">
        <is>
          <t>4.2 Surface area and volume of 3D objects</t>
        </is>
      </c>
      <c r="C327" s="13" t="inlineStr">
        <is>
          <t>Converting Metric Capacity [MF36.10]</t>
        </is>
      </c>
      <c r="D327" s="12" t="inlineStr">
        <is>
          <t>This nugget has learning material and questions covering the topic of Converting Metric Capacity.</t>
        </is>
      </c>
      <c r="E327" s="12" t="inlineStr">
        <is>
          <t>86ee886d-4b5d-4e6d-ac6d-4b22bf0624ae</t>
        </is>
      </c>
    </row>
    <row r="328" ht="45" customHeight="1">
      <c r="A328" s="12" t="inlineStr">
        <is>
          <t>4.2 Surface area and volume of 3D objects</t>
        </is>
      </c>
      <c r="B328" s="12" t="inlineStr">
        <is>
          <t>4.2 Surface area and volume of 3D objects</t>
        </is>
      </c>
      <c r="C328" s="13" t="inlineStr">
        <is>
          <t>Converting Metric Volume 1 [MF36.11]</t>
        </is>
      </c>
      <c r="D328" s="12" t="inlineStr">
        <is>
          <t>This nugget has learning material and questions covering the topic of Converting Metric Volume (One-Step).</t>
        </is>
      </c>
      <c r="E328" s="12" t="inlineStr">
        <is>
          <t>85f931a3-c4ed-4fcb-a8b2-980840b35428</t>
        </is>
      </c>
    </row>
    <row r="329" ht="45" customHeight="1">
      <c r="A329" s="12" t="inlineStr">
        <is>
          <t>4.2 Surface area and volume of 3D objects</t>
        </is>
      </c>
      <c r="B329" s="12" t="inlineStr">
        <is>
          <t>4.2 Surface area and volume of 3D objects</t>
        </is>
      </c>
      <c r="C329" s="13" t="inlineStr">
        <is>
          <t>Converting Metric Volume 2 [MF36.12]</t>
        </is>
      </c>
      <c r="D329" s="12" t="inlineStr">
        <is>
          <t>This nugget has learning material and questions covering the topic of Converting Metric Volume: Worded Questions.</t>
        </is>
      </c>
      <c r="E329" s="12" t="inlineStr">
        <is>
          <t>37c888dd-dad7-4c0e-8327-fd1282525790</t>
        </is>
      </c>
    </row>
    <row r="330" ht="45" customHeight="1">
      <c r="A330" s="12" t="inlineStr">
        <is>
          <t>4.2 Surface area and volume of 3D objects</t>
        </is>
      </c>
      <c r="B330" s="12" t="inlineStr">
        <is>
          <t>4.2 Surface area and volume of 3D objects</t>
        </is>
      </c>
      <c r="C330" s="13" t="inlineStr">
        <is>
          <t>Converting Volume [MF36.15]</t>
        </is>
      </c>
      <c r="D330" s="12" t="inlineStr">
        <is>
          <t>This nugget has learning material and questions covering the topic of Converting Volume 1.</t>
        </is>
      </c>
      <c r="E330" s="12" t="inlineStr">
        <is>
          <t>9db670c6-de34-4c5c-a60d-0eeb5902a702</t>
        </is>
      </c>
    </row>
    <row r="331" ht="45" customHeight="1">
      <c r="A331" s="12" t="inlineStr">
        <is>
          <t>4.3 The Theorem of Pythagoras</t>
        </is>
      </c>
      <c r="B331" s="12" t="inlineStr">
        <is>
          <t>4.3 The Theorem of Pythagoras</t>
        </is>
      </c>
      <c r="C331" s="13" t="inlineStr">
        <is>
          <t>Pythagoras' Theorem [MF44.01]</t>
        </is>
      </c>
      <c r="D331" s="12" t="inlineStr">
        <is>
          <t>This nugget has learning material and questions covering the topic of Pythagoras' Theorem.</t>
        </is>
      </c>
      <c r="E331" s="12" t="inlineStr">
        <is>
          <t>0bb6869a-7a46-44e8-8bb8-e38029185c0d</t>
        </is>
      </c>
    </row>
    <row r="332" ht="45" customHeight="1">
      <c r="A332" s="12" t="inlineStr">
        <is>
          <t>4.3 The Theorem of Pythagoras</t>
        </is>
      </c>
      <c r="B332" s="12" t="inlineStr">
        <is>
          <t>4.3 The Theorem of Pythagoras</t>
        </is>
      </c>
      <c r="C332" s="13" t="inlineStr">
        <is>
          <t>Pythagoras: Finding the Hypotenuse [MF44.02]</t>
        </is>
      </c>
      <c r="D332" s="12" t="inlineStr">
        <is>
          <t>This nugget has learning material and questions covering the topic of Pythagoras: Finding the Hypotenuse.</t>
        </is>
      </c>
      <c r="E332" s="12" t="inlineStr">
        <is>
          <t>6f11bb1a-8535-473a-ae16-391fe5fd06d3</t>
        </is>
      </c>
    </row>
    <row r="333" ht="45" customHeight="1">
      <c r="A333" s="12" t="inlineStr">
        <is>
          <t>4.3 The Theorem of Pythagoras</t>
        </is>
      </c>
      <c r="B333" s="12" t="inlineStr">
        <is>
          <t>4.3 The Theorem of Pythagoras</t>
        </is>
      </c>
      <c r="C333" s="13" t="inlineStr">
        <is>
          <t>Pythagoras: Finding a Short Side [MF44.03]</t>
        </is>
      </c>
      <c r="D333" s="12" t="inlineStr">
        <is>
          <t>This nugget has learning material and questions covering the topic of Pythagoras: Finding a Short Side.</t>
        </is>
      </c>
      <c r="E333" s="12" t="inlineStr">
        <is>
          <t>55874016-6115-4147-8138-4ba06c38e511</t>
        </is>
      </c>
    </row>
    <row r="334" ht="45" customHeight="1">
      <c r="A334" s="12" t="inlineStr">
        <is>
          <t>4.3 The Theorem of Pythagoras</t>
        </is>
      </c>
      <c r="B334" s="12" t="inlineStr">
        <is>
          <t>4.3 The Theorem of Pythagoras</t>
        </is>
      </c>
      <c r="C334" s="13" t="inlineStr">
        <is>
          <t>Pythagoras: Mixed Sides [MF44.04]</t>
        </is>
      </c>
      <c r="D334" s="12" t="inlineStr">
        <is>
          <t>This nugget has learning material and questions covering the topic of Pythagoras: Mixed Sides.</t>
        </is>
      </c>
      <c r="E334" s="12" t="inlineStr">
        <is>
          <t>67e54b50-54fb-4bb3-9d64-ec5f12a3a35f</t>
        </is>
      </c>
    </row>
    <row r="335" ht="45" customHeight="1">
      <c r="A335" s="12" t="inlineStr">
        <is>
          <t>5.1 Collect, organize and summarize data</t>
        </is>
      </c>
      <c r="B335" s="12" t="inlineStr">
        <is>
          <t>5.1 Collect, organize and summarize data</t>
        </is>
      </c>
      <c r="C335" s="13" t="inlineStr">
        <is>
          <t>Hypotheses, Primary Data and Secondary Data [MF48.01]</t>
        </is>
      </c>
      <c r="D335" s="12" t="inlineStr">
        <is>
          <t>This nugget has learning material and questions covering the topic of Primary and Secondary Data.</t>
        </is>
      </c>
      <c r="E335" s="12" t="inlineStr">
        <is>
          <t>f6ede61c-d392-4984-933a-9790620aaaa5</t>
        </is>
      </c>
    </row>
    <row r="336" ht="45" customHeight="1">
      <c r="A336" s="12" t="inlineStr">
        <is>
          <t>5.1 Collect, organize and summarize data</t>
        </is>
      </c>
      <c r="B336" s="12" t="inlineStr">
        <is>
          <t>5.1 Collect, organize and summarize data</t>
        </is>
      </c>
      <c r="C336" s="13" t="inlineStr">
        <is>
          <t>Discrete and Continuous Data [MF48.02]</t>
        </is>
      </c>
      <c r="D336" s="12" t="inlineStr">
        <is>
          <t>This nugget has learning material and questions covering the topic of Discrete and Continuous Data.</t>
        </is>
      </c>
      <c r="E336" s="12" t="inlineStr">
        <is>
          <t>e1de590b-460b-419f-9238-2242017e74b4</t>
        </is>
      </c>
    </row>
    <row r="337" ht="45" customHeight="1">
      <c r="A337" s="12" t="inlineStr">
        <is>
          <t>5.1 Collect, organize and summarize data</t>
        </is>
      </c>
      <c r="B337" s="12" t="inlineStr">
        <is>
          <t>5.1 Collect, organize and summarize data</t>
        </is>
      </c>
      <c r="C337" s="13" t="inlineStr">
        <is>
          <t>Qualitative and Quantitative Data [MS1.07]</t>
        </is>
      </c>
      <c r="D337" s="12" t="inlineStr">
        <is>
          <t>This nugget contains information on the definitions of qualitative and quantitative data, with examples.</t>
        </is>
      </c>
      <c r="E337" s="12" t="inlineStr">
        <is>
          <t>1a0dd932-55bb-41e7-a50f-590de89dfecd</t>
        </is>
      </c>
    </row>
    <row r="338" ht="45" customHeight="1">
      <c r="A338" s="12" t="inlineStr">
        <is>
          <t>5.1 Collect, organize and summarize data</t>
        </is>
      </c>
      <c r="B338" s="12" t="inlineStr">
        <is>
          <t>5.1 Collect, organize and summarize data</t>
        </is>
      </c>
      <c r="C338" s="13" t="inlineStr">
        <is>
          <t>Tally Chart [MF48.03]</t>
        </is>
      </c>
      <c r="D338" s="12" t="inlineStr">
        <is>
          <t>This nugget has learning material and questions covering the topic of Tally Chart.</t>
        </is>
      </c>
      <c r="E338" s="12" t="inlineStr">
        <is>
          <t>3d56370e-de4e-42fe-b6ac-d8e3e8492612</t>
        </is>
      </c>
    </row>
    <row r="339" ht="45" customHeight="1">
      <c r="A339" s="12" t="inlineStr">
        <is>
          <t>5.1 Collect, organize and summarize data</t>
        </is>
      </c>
      <c r="B339" s="12" t="inlineStr">
        <is>
          <t>5.1 Collect, organize and summarize data</t>
        </is>
      </c>
      <c r="C339" s="13" t="inlineStr">
        <is>
          <t>Questionnaires [MF48.04]</t>
        </is>
      </c>
      <c r="D339" s="12" t="inlineStr">
        <is>
          <t>This nugget has learning material and questions covering the topic of Questionnaires: Creating.</t>
        </is>
      </c>
      <c r="E339" s="12" t="inlineStr">
        <is>
          <t>f255a183-553d-46e3-846b-64407ddd30e3</t>
        </is>
      </c>
    </row>
    <row r="340" ht="45" customHeight="1">
      <c r="A340" s="12" t="inlineStr">
        <is>
          <t>5.1 Collect, organize and summarize data</t>
        </is>
      </c>
      <c r="B340" s="12" t="inlineStr">
        <is>
          <t>5.1 Collect, organize and summarize data</t>
        </is>
      </c>
      <c r="C340" s="13" t="inlineStr">
        <is>
          <t>Types of Random Sampling [MF48.05]</t>
        </is>
      </c>
      <c r="D340" s="12" t="inlineStr">
        <is>
          <t>This nugget has learning material and questions covering the topic of Types of Random Sampling .</t>
        </is>
      </c>
      <c r="E340" s="12" t="inlineStr">
        <is>
          <t>e7209077-2784-4594-86c9-84dc03d942ef</t>
        </is>
      </c>
    </row>
    <row r="341" ht="45" customHeight="1">
      <c r="A341" s="12" t="inlineStr">
        <is>
          <t>5.1 Collect, organize and summarize data</t>
        </is>
      </c>
      <c r="B341" s="12" t="inlineStr">
        <is>
          <t>5.1 Collect, organize and summarize data</t>
        </is>
      </c>
      <c r="C341" s="13" t="inlineStr">
        <is>
          <t>Fair Samples [MF48.06]</t>
        </is>
      </c>
      <c r="D341" s="12" t="inlineStr">
        <is>
          <t>This nugget has learning material and questions covering the topic of Fair Samples.</t>
        </is>
      </c>
      <c r="E341" s="12" t="inlineStr">
        <is>
          <t>8630f496-506f-4120-89fe-460f3dffa4d3</t>
        </is>
      </c>
    </row>
    <row r="342" ht="45" customHeight="1">
      <c r="A342" s="12" t="inlineStr">
        <is>
          <t>5.1 Collect, organize and summarize data</t>
        </is>
      </c>
      <c r="B342" s="12" t="inlineStr">
        <is>
          <t>5.1 Collect, organize and summarize data</t>
        </is>
      </c>
      <c r="C342" s="13" t="inlineStr">
        <is>
          <t>Representative Samples [MF48.09]</t>
        </is>
      </c>
      <c r="D342" s="12" t="inlineStr">
        <is>
          <t xml:space="preserve">This nugget covers the topic of representative samples and how they can be used to make generalisations for a population. </t>
        </is>
      </c>
      <c r="E342" s="12" t="inlineStr">
        <is>
          <t>b2c79546-2a39-4264-b8e3-d48de8d2dc6a</t>
        </is>
      </c>
    </row>
    <row r="343" ht="45" customHeight="1">
      <c r="A343" s="12" t="inlineStr">
        <is>
          <t>5.1 Collect, organize and summarize data</t>
        </is>
      </c>
      <c r="B343" s="12" t="inlineStr">
        <is>
          <t>5.1 Collect, organize and summarize data</t>
        </is>
      </c>
      <c r="C343" s="13" t="inlineStr">
        <is>
          <t>Grouped Tally Charts: Discrete and Continuous [MF48.07]</t>
        </is>
      </c>
      <c r="D343" s="12" t="inlineStr">
        <is>
          <t>This nugget has learning material and questions covering the topic of Grouped Tally Charts: Discrete and Continuous .</t>
        </is>
      </c>
      <c r="E343" s="12" t="inlineStr">
        <is>
          <t>c3a5054f-a7d4-4477-b140-bebf8f1062d6</t>
        </is>
      </c>
    </row>
    <row r="344" ht="45" customHeight="1">
      <c r="A344" s="12" t="inlineStr">
        <is>
          <t>5.1 Collect, organize and summarize data</t>
        </is>
      </c>
      <c r="B344" s="12" t="inlineStr">
        <is>
          <t>5.1 Collect, organize and summarize data</t>
        </is>
      </c>
      <c r="C344" s="13" t="inlineStr">
        <is>
          <t>Grouping Data (Equal Class Widths) [MF48.10]</t>
        </is>
      </c>
      <c r="D344" s="12" t="inlineStr">
        <is>
          <t xml:space="preserve">This nugget contains information on choosing appropriate size class widths, and the use of inequality symbols for continuous data. </t>
        </is>
      </c>
      <c r="E344" s="12" t="inlineStr">
        <is>
          <t>5fec2e18-8447-4dff-bc05-d79ea9689bb3</t>
        </is>
      </c>
    </row>
    <row r="345" ht="45" customHeight="1">
      <c r="A345" s="12" t="inlineStr">
        <is>
          <t>5.1 Collect, organize and summarize data</t>
        </is>
      </c>
      <c r="B345" s="12" t="inlineStr">
        <is>
          <t>5.1 Collect, organize and summarize data</t>
        </is>
      </c>
      <c r="C345" s="13" t="inlineStr">
        <is>
          <t>Mode [MF49.01]</t>
        </is>
      </c>
      <c r="D345" s="12" t="inlineStr">
        <is>
          <t>This nugget has learning material and questions covering the topic of Mode.</t>
        </is>
      </c>
      <c r="E345" s="12" t="inlineStr">
        <is>
          <t>31eaa5b8-8126-439a-86de-aff05e1d515f</t>
        </is>
      </c>
    </row>
    <row r="346" ht="45" customHeight="1">
      <c r="A346" s="12" t="inlineStr">
        <is>
          <t>5.1 Collect, organize and summarize data</t>
        </is>
      </c>
      <c r="B346" s="12" t="inlineStr">
        <is>
          <t>5.1 Collect, organize and summarize data</t>
        </is>
      </c>
      <c r="C346" s="13" t="inlineStr">
        <is>
          <t>Median [MF49.02]</t>
        </is>
      </c>
      <c r="D34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346" s="12" t="inlineStr">
        <is>
          <t>d2d30438-773a-4e5c-ba44-d6ec4d36a624</t>
        </is>
      </c>
    </row>
    <row r="347" ht="45" customHeight="1">
      <c r="A347" s="12" t="inlineStr">
        <is>
          <t>5.1 Collect, organize and summarize data</t>
        </is>
      </c>
      <c r="B347" s="12" t="inlineStr">
        <is>
          <t>5.1 Collect, organize and summarize data</t>
        </is>
      </c>
      <c r="C347" s="13" t="inlineStr">
        <is>
          <t>Mean 1: Positive Integers [MF49.03]</t>
        </is>
      </c>
      <c r="D347" s="12" t="inlineStr">
        <is>
          <t>This nugget has learning material and questions covering the topic of Mean 1.</t>
        </is>
      </c>
      <c r="E347" s="12" t="inlineStr">
        <is>
          <t>407bfa05-f281-4ede-ba95-edecac8d9825</t>
        </is>
      </c>
    </row>
    <row r="348" ht="45" customHeight="1">
      <c r="A348" s="12" t="inlineStr">
        <is>
          <t>5.1 Collect, organize and summarize data</t>
        </is>
      </c>
      <c r="B348" s="12" t="inlineStr">
        <is>
          <t>5.1 Collect, organize and summarize data</t>
        </is>
      </c>
      <c r="C348" s="13" t="inlineStr">
        <is>
          <t>Mean 2: Decimals and Negatives [MF49.04]</t>
        </is>
      </c>
      <c r="D348" s="12" t="inlineStr">
        <is>
          <t>This nugget has learning material and questions covering the topic of Mean 2.</t>
        </is>
      </c>
      <c r="E348" s="12" t="inlineStr">
        <is>
          <t>3562309c-7c47-466f-b2cb-69607479baa4</t>
        </is>
      </c>
    </row>
    <row r="349" ht="45" customHeight="1">
      <c r="A349" s="12" t="inlineStr">
        <is>
          <t>5.1 Collect, organize and summarize data</t>
        </is>
      </c>
      <c r="B349" s="12" t="inlineStr">
        <is>
          <t>5.1 Collect, organize and summarize data</t>
        </is>
      </c>
      <c r="C349" s="13" t="inlineStr">
        <is>
          <t>Range 1: Positive Integers [MF49.07]</t>
        </is>
      </c>
      <c r="D349" s="12" t="inlineStr">
        <is>
          <t>This nugget has learning material and questions covering the topic of Range 1.</t>
        </is>
      </c>
      <c r="E349" s="12" t="inlineStr">
        <is>
          <t>c06ff0a7-34d3-4d8e-8534-c0761c520acc</t>
        </is>
      </c>
    </row>
    <row r="350" ht="45" customHeight="1">
      <c r="A350" s="12" t="inlineStr">
        <is>
          <t>5.1 Collect, organize and summarize data</t>
        </is>
      </c>
      <c r="B350" s="12" t="inlineStr">
        <is>
          <t>5.1 Collect, organize and summarize data</t>
        </is>
      </c>
      <c r="C350" s="13" t="inlineStr">
        <is>
          <t>Range 2: Decimals and Negatives [MF49.08]</t>
        </is>
      </c>
      <c r="D350" s="12" t="inlineStr">
        <is>
          <t>This nugget has learning material and questions covering the topic of Range 2.</t>
        </is>
      </c>
      <c r="E350" s="12" t="inlineStr">
        <is>
          <t>6b95fc61-2683-49d8-902c-c5bdb628ad7b</t>
        </is>
      </c>
    </row>
    <row r="351" ht="45" customHeight="1">
      <c r="A351" s="12" t="inlineStr">
        <is>
          <t>5.1 Collect, organize and summarize data</t>
        </is>
      </c>
      <c r="B351" s="12" t="inlineStr">
        <is>
          <t>5.1 Collect, organize and summarize data</t>
        </is>
      </c>
      <c r="C351" s="13" t="inlineStr">
        <is>
          <t>Applying Averages and the Range 1: Raw Data [MF49.09]</t>
        </is>
      </c>
      <c r="D351" s="12" t="inlineStr">
        <is>
          <t>This nugget has learning material and questions covering the topic of Applying Averages and the Range 1.</t>
        </is>
      </c>
      <c r="E351" s="12" t="inlineStr">
        <is>
          <t>39c86c54-c616-4dfe-b466-53273c00888e</t>
        </is>
      </c>
    </row>
    <row r="352" ht="45" customHeight="1">
      <c r="A352" s="12" t="inlineStr">
        <is>
          <t>5.1 Collect, organize and summarize data</t>
        </is>
      </c>
      <c r="B352" s="12" t="inlineStr">
        <is>
          <t>5.1 Collect, organize and summarize data</t>
        </is>
      </c>
      <c r="C352" s="13" t="inlineStr">
        <is>
          <t>Mode from Frequency Table [MF49.10]</t>
        </is>
      </c>
      <c r="D352" s="12" t="inlineStr">
        <is>
          <t>This nugget has learning material and questions covering the topic of Mode from Frequency Table.</t>
        </is>
      </c>
      <c r="E352" s="12" t="inlineStr">
        <is>
          <t>62784caa-f070-498c-8784-89d894cbdac4</t>
        </is>
      </c>
    </row>
    <row r="353" ht="45" customHeight="1">
      <c r="A353" s="12" t="inlineStr">
        <is>
          <t>5.1 Collect, organize and summarize data</t>
        </is>
      </c>
      <c r="B353" s="12" t="inlineStr">
        <is>
          <t>5.1 Collect, organize and summarize data</t>
        </is>
      </c>
      <c r="C353" s="13" t="inlineStr">
        <is>
          <t>Median from Frequency Table [MF49.11]</t>
        </is>
      </c>
      <c r="D353" s="12" t="inlineStr">
        <is>
          <t>This nugget has learning material and questions covering the topic of Median from Frequency Table.</t>
        </is>
      </c>
      <c r="E353" s="12" t="inlineStr">
        <is>
          <t>33c32bbf-d2cd-4f85-b249-3a1615b200c8</t>
        </is>
      </c>
    </row>
    <row r="354" ht="45" customHeight="1">
      <c r="A354" s="12" t="inlineStr">
        <is>
          <t>5.1 Collect, organize and summarize data</t>
        </is>
      </c>
      <c r="B354" s="12" t="inlineStr">
        <is>
          <t>5.1 Collect, organize and summarize data</t>
        </is>
      </c>
      <c r="C354" s="13" t="inlineStr">
        <is>
          <t>Mean from Frequency Table [MF49.12]</t>
        </is>
      </c>
      <c r="D354" s="12" t="inlineStr">
        <is>
          <t>This nugget has learning material and questions covering the topic of Mean from Frequency Table.</t>
        </is>
      </c>
      <c r="E354" s="12" t="inlineStr">
        <is>
          <t>1949a57b-3256-4109-b00c-880acd7c69c7</t>
        </is>
      </c>
    </row>
    <row r="355" ht="45" customHeight="1">
      <c r="A355" s="12" t="inlineStr">
        <is>
          <t>5.1 Collect, organize and summarize data</t>
        </is>
      </c>
      <c r="B355" s="12" t="inlineStr">
        <is>
          <t>5.1 Collect, organize and summarize data</t>
        </is>
      </c>
      <c r="C355" s="13" t="inlineStr">
        <is>
          <t>Range from Frequency Table [MF49.13]</t>
        </is>
      </c>
      <c r="D355" s="12" t="inlineStr">
        <is>
          <t>This nugget has learning material and questions covering the topic of Range from Frequency Table.</t>
        </is>
      </c>
      <c r="E355" s="12" t="inlineStr">
        <is>
          <t>d08ea0b1-7d68-4a92-8f84-83864eb79437</t>
        </is>
      </c>
    </row>
    <row r="356" ht="45" customHeight="1">
      <c r="A356" s="12" t="inlineStr">
        <is>
          <t>5.1 Collect, organize and summarize data</t>
        </is>
      </c>
      <c r="B356" s="12" t="inlineStr">
        <is>
          <t>5.1 Collect, organize and summarize data</t>
        </is>
      </c>
      <c r="C356" s="13" t="inlineStr">
        <is>
          <t>Creating Stem and Leaf Diagrams [MF50.07]</t>
        </is>
      </c>
      <c r="D356" s="12" t="inlineStr">
        <is>
          <t>This nugget has learning material and questions covering the topic of Creating Stem and Leaf Diagrams.</t>
        </is>
      </c>
      <c r="E356" s="12" t="inlineStr">
        <is>
          <t>4a3ea7d2-dc4b-4b95-ad16-b7e617f4ff81</t>
        </is>
      </c>
    </row>
    <row r="357" ht="45" customHeight="1">
      <c r="A357" s="12" t="inlineStr">
        <is>
          <t>5.1 Collect, organize and summarize data</t>
        </is>
      </c>
      <c r="B357" s="12" t="inlineStr">
        <is>
          <t>5.1 Collect, organize and summarize data</t>
        </is>
      </c>
      <c r="C357" s="13" t="inlineStr">
        <is>
          <t>Interpreting Stem and Leaf Diagrams [MF50.08]</t>
        </is>
      </c>
      <c r="D357" s="12" t="inlineStr">
        <is>
          <t>This nugget has learning material and questions covering the topic of Interpreting Stem and Leaf Diagrams.</t>
        </is>
      </c>
      <c r="E357" s="12" t="inlineStr">
        <is>
          <t>9163e075-fcbc-4f9a-ada2-a7d9f28e45a5</t>
        </is>
      </c>
    </row>
    <row r="358" ht="45" customHeight="1">
      <c r="A358" s="12" t="inlineStr">
        <is>
          <t>5.2 Represent data</t>
        </is>
      </c>
      <c r="B358" s="12" t="inlineStr">
        <is>
          <t>5.2 Represent data</t>
        </is>
      </c>
      <c r="C358" s="13" t="inlineStr">
        <is>
          <t>Bar Charts [MF50.04]</t>
        </is>
      </c>
      <c r="D358" s="12" t="inlineStr">
        <is>
          <t>This nugget has learning material and questions covering the topic of Bar Charts.</t>
        </is>
      </c>
      <c r="E358" s="12" t="inlineStr">
        <is>
          <t>b6c397fc-5a9f-4025-bf48-63a780bce147</t>
        </is>
      </c>
    </row>
    <row r="359" ht="45" customHeight="1">
      <c r="A359" s="12" t="inlineStr">
        <is>
          <t>5.2 Represent data</t>
        </is>
      </c>
      <c r="B359" s="12" t="inlineStr">
        <is>
          <t>5.2 Represent data</t>
        </is>
      </c>
      <c r="C359" s="13" t="inlineStr">
        <is>
          <t>Multiple and Composite Bar Charts [MF50.05]</t>
        </is>
      </c>
      <c r="D359" s="12" t="inlineStr">
        <is>
          <t>This nugget has learning material and questions covering the topic of Multiple and Composite Bar Charts.</t>
        </is>
      </c>
      <c r="E359" s="12" t="inlineStr">
        <is>
          <t>65696649-a9bd-49df-a175-324ae53918a4</t>
        </is>
      </c>
    </row>
    <row r="360" ht="45" customHeight="1">
      <c r="A360" s="12" t="inlineStr">
        <is>
          <t>5.2 Represent data</t>
        </is>
      </c>
      <c r="B360" s="12" t="inlineStr">
        <is>
          <t>5.2 Represent data</t>
        </is>
      </c>
      <c r="C360" s="13" t="inlineStr">
        <is>
          <t>Vertical Line Graphs [MF50.06]</t>
        </is>
      </c>
      <c r="D360" s="12" t="inlineStr">
        <is>
          <t>This nugget has learning material and questions covering the topic of Vertical Line Graphs.</t>
        </is>
      </c>
      <c r="E360" s="12" t="inlineStr">
        <is>
          <t>14417ce4-7ddb-4dde-99b1-2ec73a2b6909</t>
        </is>
      </c>
    </row>
    <row r="361" ht="45" customHeight="1">
      <c r="A361" s="12" t="inlineStr">
        <is>
          <t>5.2 Represent data</t>
        </is>
      </c>
      <c r="B361" s="12" t="inlineStr">
        <is>
          <t>5.2 Represent data</t>
        </is>
      </c>
      <c r="C361" s="13" t="inlineStr">
        <is>
          <t>Creating Pie Charts (No Calculator) [MF50.09]</t>
        </is>
      </c>
      <c r="D361" s="12" t="inlineStr">
        <is>
          <t>This nugget has learning material and questions covering the topic of Creating Pie Charts (No Calculator).</t>
        </is>
      </c>
      <c r="E361" s="12" t="inlineStr">
        <is>
          <t>24d58ba1-7038-4ea6-ad08-afb6dfa7d816</t>
        </is>
      </c>
    </row>
    <row r="362" ht="45" customHeight="1">
      <c r="A362" s="12" t="inlineStr">
        <is>
          <t>5.2 Represent data</t>
        </is>
      </c>
      <c r="B362" s="12" t="inlineStr">
        <is>
          <t>5.2 Represent data</t>
        </is>
      </c>
      <c r="C362" s="13" t="inlineStr">
        <is>
          <t>Creating Pie Charts (Calculator) [MF50.10]</t>
        </is>
      </c>
      <c r="D362" s="12" t="inlineStr">
        <is>
          <t>This nugget has learning material and questions covering the topic of Creating Pie Charts (Calculator).</t>
        </is>
      </c>
      <c r="E362" s="12" t="inlineStr">
        <is>
          <t>b216caf5-1d95-4a20-89ed-a28ea223ecb8</t>
        </is>
      </c>
    </row>
    <row r="363" ht="45" customHeight="1">
      <c r="A363" s="12" t="inlineStr">
        <is>
          <t>5.2 Represent data</t>
        </is>
      </c>
      <c r="B363" s="12" t="inlineStr">
        <is>
          <t>5.2 Represent data</t>
        </is>
      </c>
      <c r="C363" s="13" t="inlineStr">
        <is>
          <t>Choosing the Correct Graph [MF50.22]</t>
        </is>
      </c>
      <c r="D363" s="12" t="inlineStr">
        <is>
          <t xml:space="preserve">This nugget covers which type of graph is the best one to choose to display various types of data. It includes, bar charts, pie charts, line graphs and scatter graphs. </t>
        </is>
      </c>
      <c r="E363" s="12" t="inlineStr">
        <is>
          <t>fcdae9ca-e29d-4b4c-ae0e-1e5195784aff</t>
        </is>
      </c>
    </row>
    <row r="364" ht="45" customHeight="1">
      <c r="A364" s="12" t="inlineStr">
        <is>
          <t>5.2 Represent data</t>
        </is>
      </c>
      <c r="B364" s="12" t="inlineStr">
        <is>
          <t>5.2 Represent data</t>
        </is>
      </c>
      <c r="C364" s="13" t="inlineStr">
        <is>
          <t>Frequency Diagrams (Histograms) [MS1.10]</t>
        </is>
      </c>
      <c r="D364" s="12" t="inlineStr">
        <is>
          <t xml:space="preserve">This nugget contains learning material and questions on histograms in a geography context, including reading off the diagram and doing calculations. It does not include frequency density. </t>
        </is>
      </c>
      <c r="E364" s="12" t="inlineStr">
        <is>
          <t>9b18c212-b7ab-4b6d-a187-40ae85f5538f</t>
        </is>
      </c>
    </row>
    <row r="365" ht="45" customHeight="1">
      <c r="A365" s="12" t="inlineStr">
        <is>
          <t>5.3 Interpret, analyse, and report data</t>
        </is>
      </c>
      <c r="B365" s="12" t="inlineStr">
        <is>
          <t>5.3 Interpret, analyse, and report data</t>
        </is>
      </c>
      <c r="C365" s="13" t="inlineStr">
        <is>
          <t>Using Averages and Range [MF49.20]</t>
        </is>
      </c>
      <c r="D365" s="12" t="inlineStr">
        <is>
          <t>This nugget has learning material and questions covering the topic of Averages and Range: Understanding.</t>
        </is>
      </c>
      <c r="E365" s="12" t="inlineStr">
        <is>
          <t>91df0222-2e81-4f0b-80bc-d9e098d54693</t>
        </is>
      </c>
    </row>
    <row r="366" ht="45" customHeight="1">
      <c r="A366" s="12" t="inlineStr">
        <is>
          <t>5.3 Interpret, analyse, and report data</t>
        </is>
      </c>
      <c r="B366" s="12" t="inlineStr">
        <is>
          <t>5.3 Interpret, analyse, and report data</t>
        </is>
      </c>
      <c r="C366" s="13" t="inlineStr">
        <is>
          <t>Interpreting Pie Charts [MF50.11]</t>
        </is>
      </c>
      <c r="D366" s="12" t="inlineStr">
        <is>
          <t>This nugget has learning material and questions covering the topic of Interpreting Pie Charts.</t>
        </is>
      </c>
      <c r="E366" s="12" t="inlineStr">
        <is>
          <t>a5eb6701-0424-4f33-a243-37c62ea28c58</t>
        </is>
      </c>
    </row>
    <row r="367" ht="45" customHeight="1">
      <c r="A367" s="12" t="inlineStr">
        <is>
          <t>5.3 Interpret, analyse, and report data</t>
        </is>
      </c>
      <c r="B367" s="12" t="inlineStr">
        <is>
          <t>5.3 Interpret, analyse, and report data</t>
        </is>
      </c>
      <c r="C367" s="13" t="inlineStr">
        <is>
          <t>Time Series Graphs [MF50.12]</t>
        </is>
      </c>
      <c r="D367" s="12" t="inlineStr">
        <is>
          <t>This nugget has learning material and questions covering the topic of Time Series Graphs.</t>
        </is>
      </c>
      <c r="E367" s="12" t="inlineStr">
        <is>
          <t>aa94a668-374f-40dc-b2e0-fae5bb0f82c1</t>
        </is>
      </c>
    </row>
    <row r="368" ht="45" customHeight="1">
      <c r="A368" s="12" t="inlineStr">
        <is>
          <t>5.3 Interpret, analyse, and report data</t>
        </is>
      </c>
      <c r="B368" s="12" t="inlineStr">
        <is>
          <t>5.3 Interpret, analyse, and report data</t>
        </is>
      </c>
      <c r="C368" s="13" t="inlineStr">
        <is>
          <t>Line Graphs [MF50.20]</t>
        </is>
      </c>
      <c r="D368" s="12" t="inlineStr">
        <is>
          <t xml:space="preserve">This nugget goes through some of the key features of line graphs including reading from the graph, completing calculations, and comparing two data sets. </t>
        </is>
      </c>
      <c r="E368" s="12" t="inlineStr">
        <is>
          <t>738a54fd-e21e-4ef8-83bc-e8fc4a4fb05e</t>
        </is>
      </c>
    </row>
    <row r="369" ht="45" customHeight="1">
      <c r="A369" s="12" t="inlineStr">
        <is>
          <t>5.4 Probability</t>
        </is>
      </c>
      <c r="B369" s="12" t="inlineStr">
        <is>
          <t>5.4 Probability</t>
        </is>
      </c>
      <c r="C369" s="13" t="inlineStr">
        <is>
          <t>Probability Scale in Words [MF46.01]</t>
        </is>
      </c>
      <c r="D369" s="12" t="inlineStr">
        <is>
          <t>This nugget has learning material and questions covering the topic of Probability Scale in Words.</t>
        </is>
      </c>
      <c r="E369" s="12" t="inlineStr">
        <is>
          <t>0e35af1f-b210-448c-9ae9-b3c365ebbe92</t>
        </is>
      </c>
    </row>
    <row r="370" ht="45" customHeight="1">
      <c r="A370" s="12" t="inlineStr">
        <is>
          <t>5.4 Probability</t>
        </is>
      </c>
      <c r="B370" s="12" t="inlineStr">
        <is>
          <t>5.4 Probability</t>
        </is>
      </c>
      <c r="C370" s="13" t="inlineStr">
        <is>
          <t>Probability Scale in Numbers [MF46.02]</t>
        </is>
      </c>
      <c r="D370" s="12" t="inlineStr">
        <is>
          <t>This nugget has learning material and questions covering the topic of Probability Scale in Numbers.</t>
        </is>
      </c>
      <c r="E370" s="12" t="inlineStr">
        <is>
          <t>0b3d3a0b-790a-4727-b0e3-d3880ab17393</t>
        </is>
      </c>
    </row>
    <row r="371" ht="45" customHeight="1">
      <c r="A371" s="12" t="inlineStr">
        <is>
          <t>5.4 Probability</t>
        </is>
      </c>
      <c r="B371" s="12" t="inlineStr">
        <is>
          <t>5.4 Probability</t>
        </is>
      </c>
      <c r="C371" s="13" t="inlineStr">
        <is>
          <t>Calculating Probability [MF46.03]</t>
        </is>
      </c>
      <c r="D371" s="12" t="inlineStr">
        <is>
          <t>This nugget has learning material and questions covering the topic of Calculating Probability.</t>
        </is>
      </c>
      <c r="E371" s="12" t="inlineStr">
        <is>
          <t>481c0879-9d89-4966-b79c-a70e8f602e5e</t>
        </is>
      </c>
    </row>
    <row r="372" ht="45" customHeight="1">
      <c r="A372" s="12" t="inlineStr">
        <is>
          <t>5.4 Probability</t>
        </is>
      </c>
      <c r="B372" s="12" t="inlineStr">
        <is>
          <t>5.4 Probability</t>
        </is>
      </c>
      <c r="C372" s="13" t="inlineStr">
        <is>
          <t>Listing Outcomes [MF46.06]</t>
        </is>
      </c>
      <c r="D372" s="12" t="inlineStr">
        <is>
          <t>This nugget has learning material and questions covering the topic of Listing Outcomes.</t>
        </is>
      </c>
      <c r="E372" s="12" t="inlineStr">
        <is>
          <t>b8d97ce9-060d-4036-b6ee-4fa4cb831d36</t>
        </is>
      </c>
    </row>
    <row r="373" ht="45" customHeight="1">
      <c r="A373" s="12" t="inlineStr">
        <is>
          <t>5.4 Probability</t>
        </is>
      </c>
      <c r="B373" s="12" t="inlineStr">
        <is>
          <t>5.4 Probability</t>
        </is>
      </c>
      <c r="C373" s="13" t="inlineStr">
        <is>
          <t>Relative Frequency [MF46.08]</t>
        </is>
      </c>
      <c r="D373" s="12" t="inlineStr">
        <is>
          <t>This nugget has learning material and questions covering the topic of Relative Frequency.</t>
        </is>
      </c>
      <c r="E373" s="12" t="inlineStr">
        <is>
          <t>28dfc1d7-2558-4bcc-a963-855dbb3c2a6d</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50"/>
  <sheetViews>
    <sheetView showGridLines="0" workbookViewId="0">
      <selection activeCell="A1" sqref="A1"/>
    </sheetView>
  </sheetViews>
  <sheetFormatPr baseColWidth="8" defaultRowHeight="15"/>
  <cols>
    <col width="45" customWidth="1" min="1" max="1"/>
    <col width="4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857c229d-2095-4f0a-bc69-6dc4d953d5ee</t>
        </is>
      </c>
    </row>
    <row r="3">
      <c r="A3" s="2" t="inlineStr">
        <is>
          <t>Mathematics: Grade 9 (SA)</t>
        </is>
      </c>
      <c r="D3" s="3" t="inlineStr">
        <is>
          <t>Last updated: 17 July 2026</t>
        </is>
      </c>
    </row>
    <row r="4">
      <c r="A4" s="4" t="inlineStr">
        <is>
          <t>23 Topics   ·   23 Subtopics   ·   443 Nuggets   ·   22 Diagnostics</t>
        </is>
      </c>
    </row>
    <row r="6" ht="30" customHeight="1">
      <c r="A6" s="16"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1.1 Whole numbers (Grade 9) [MSA0.44]</t>
        </is>
      </c>
      <c r="D8" s="12" t="inlineStr">
        <is>
          <t>This is a short diagnostic assessment covering the topic area 1.1 Whole numbers for Grade 9.</t>
        </is>
      </c>
      <c r="E8" s="12" t="inlineStr">
        <is>
          <t>cf55989c-5521-461e-926a-3dd64125a580</t>
        </is>
      </c>
    </row>
    <row r="9" ht="45" customHeight="1">
      <c r="A9" s="12" t="inlineStr">
        <is>
          <t>Diagnostics</t>
        </is>
      </c>
      <c r="B9" s="12" t="inlineStr">
        <is>
          <t>Diagnostics</t>
        </is>
      </c>
      <c r="C9" s="13" t="inlineStr">
        <is>
          <t>Diagnostic: 1.2 Exponents (Grade 9) [MSA0.45]</t>
        </is>
      </c>
      <c r="D9" s="12" t="inlineStr">
        <is>
          <t>This is a short diagnostic assessment covering the topic area 1.2 Exponents for Grade 9.</t>
        </is>
      </c>
      <c r="E9" s="12" t="inlineStr">
        <is>
          <t>f01683b7-4165-4ae5-9ebf-c68901ee4dc7</t>
        </is>
      </c>
    </row>
    <row r="10" ht="45" customHeight="1">
      <c r="A10" s="12" t="inlineStr">
        <is>
          <t>Diagnostics</t>
        </is>
      </c>
      <c r="B10" s="12" t="inlineStr">
        <is>
          <t>Diagnostics</t>
        </is>
      </c>
      <c r="C10" s="13" t="inlineStr">
        <is>
          <t>Diagnostic: 1.3 Integers (Grade 9) [MSA0.46]</t>
        </is>
      </c>
      <c r="D10" s="12" t="inlineStr">
        <is>
          <t>This is a short diagnostic assessment covering the topic area 1.3 Integers for Grade 9.</t>
        </is>
      </c>
      <c r="E10" s="12" t="inlineStr">
        <is>
          <t>2e43bdf7-1f25-4383-af34-66af38f1440b</t>
        </is>
      </c>
    </row>
    <row r="11" ht="45" customHeight="1">
      <c r="A11" s="12" t="inlineStr">
        <is>
          <t>Diagnostics</t>
        </is>
      </c>
      <c r="B11" s="12" t="inlineStr">
        <is>
          <t>Diagnostics</t>
        </is>
      </c>
      <c r="C11" s="13" t="inlineStr">
        <is>
          <t>Diagnostic: 1.4 Common Fractions (Grade 9) [MSA0.47]</t>
        </is>
      </c>
      <c r="D11" s="12" t="inlineStr">
        <is>
          <t>This is a short diagnostic assessment covering the topic area 1.4 Common Fractions for Grade 9.</t>
        </is>
      </c>
      <c r="E11" s="12" t="inlineStr">
        <is>
          <t>925dab25-0724-452a-897f-cec3acaa9d89</t>
        </is>
      </c>
    </row>
    <row r="12" ht="45" customHeight="1">
      <c r="A12" s="12" t="inlineStr">
        <is>
          <t>Diagnostics</t>
        </is>
      </c>
      <c r="B12" s="12" t="inlineStr">
        <is>
          <t>Diagnostics</t>
        </is>
      </c>
      <c r="C12" s="13" t="inlineStr">
        <is>
          <t>Diagnostic: 1.5 Decimal fractions (Grade 9) [MSA0.48]</t>
        </is>
      </c>
      <c r="D12" s="12" t="inlineStr">
        <is>
          <t>This is a short diagnostic assessment covering the topic area 1.5 Decimal fractions for Grade 9.</t>
        </is>
      </c>
      <c r="E12" s="12" t="inlineStr">
        <is>
          <t>a8d53a28-3661-4c4b-92f9-201c3470130e</t>
        </is>
      </c>
    </row>
    <row r="13" ht="45" customHeight="1">
      <c r="A13" s="12" t="inlineStr">
        <is>
          <t>Diagnostics</t>
        </is>
      </c>
      <c r="B13" s="12" t="inlineStr">
        <is>
          <t>Diagnostics</t>
        </is>
      </c>
      <c r="C13" s="13" t="inlineStr">
        <is>
          <t>Diagnostic: 2.1 Numeric and geometric patterns (Grade 9) [MSA0.49]</t>
        </is>
      </c>
      <c r="D13" s="12" t="inlineStr">
        <is>
          <t>This is a short diagnostic assessment covering the topic area 2.1 Numeric and geometric patterns for Grade 9.</t>
        </is>
      </c>
      <c r="E13" s="12" t="inlineStr">
        <is>
          <t>87baa82c-783b-4796-acdf-1bd1283d5b6c</t>
        </is>
      </c>
    </row>
    <row r="14" ht="45" customHeight="1">
      <c r="A14" s="12" t="inlineStr">
        <is>
          <t>Diagnostics</t>
        </is>
      </c>
      <c r="B14" s="12" t="inlineStr">
        <is>
          <t>Diagnostics</t>
        </is>
      </c>
      <c r="C14" s="13" t="inlineStr">
        <is>
          <t>Diagnostic: 2.2 Functions and relationships (Grade 9) [MSA0.50]</t>
        </is>
      </c>
      <c r="D14" s="12" t="inlineStr">
        <is>
          <t>This is a short diagnostic assessment covering the topic area 2.2 Functions and relationships for Grade 9.</t>
        </is>
      </c>
      <c r="E14" s="12" t="inlineStr">
        <is>
          <t>78a5ea9e-a0f1-40d0-95c4-c0bb32100f06</t>
        </is>
      </c>
    </row>
    <row r="15" ht="45" customHeight="1">
      <c r="A15" s="12" t="inlineStr">
        <is>
          <t>Diagnostics</t>
        </is>
      </c>
      <c r="B15" s="12" t="inlineStr">
        <is>
          <t>Diagnostics</t>
        </is>
      </c>
      <c r="C15" s="13" t="inlineStr">
        <is>
          <t>Diagnostic: 2.3 Algebraic expressions (Grade 9) [MSA0.51]</t>
        </is>
      </c>
      <c r="D15" s="12" t="inlineStr">
        <is>
          <t>This is a short diagnostic assessment covering the topic area 2.3 Algebraic expressions for Grade 9.</t>
        </is>
      </c>
      <c r="E15" s="12" t="inlineStr">
        <is>
          <t>a7b4b0aa-3a5d-42d0-ba4f-866ab0e4ed4c</t>
        </is>
      </c>
    </row>
    <row r="16" ht="45" customHeight="1">
      <c r="A16" s="12" t="inlineStr">
        <is>
          <t>Diagnostics</t>
        </is>
      </c>
      <c r="B16" s="12" t="inlineStr">
        <is>
          <t>Diagnostics</t>
        </is>
      </c>
      <c r="C16" s="13" t="inlineStr">
        <is>
          <t>Diagnostic: 2.4 Algebraic equations (Grade 9) [MSA0.52]</t>
        </is>
      </c>
      <c r="D16" s="12" t="inlineStr">
        <is>
          <t>This is a short diagnostic assessment covering the topic area 2.4 Algebraic equations for Grade 9.</t>
        </is>
      </c>
      <c r="E16" s="12" t="inlineStr">
        <is>
          <t>1d3625da-4ee0-49af-a569-48a1d022abc0</t>
        </is>
      </c>
    </row>
    <row r="17" ht="45" customHeight="1">
      <c r="A17" s="12" t="inlineStr">
        <is>
          <t>Diagnostics</t>
        </is>
      </c>
      <c r="B17" s="12" t="inlineStr">
        <is>
          <t>Diagnostics</t>
        </is>
      </c>
      <c r="C17" s="13" t="inlineStr">
        <is>
          <t>Diagnostic: 2.5 Graphs (Grade 9) [MSA0.53]</t>
        </is>
      </c>
      <c r="D17" s="12" t="inlineStr">
        <is>
          <t>This is a short diagnostic assessment covering the topic area 2.5 Graphs for Grade 9.</t>
        </is>
      </c>
      <c r="E17" s="12" t="inlineStr">
        <is>
          <t>4a67e9cd-f04e-4a2b-8f0a-53bd3c7fdd3a</t>
        </is>
      </c>
    </row>
    <row r="18" ht="45" customHeight="1">
      <c r="A18" s="12" t="inlineStr">
        <is>
          <t>Diagnostics</t>
        </is>
      </c>
      <c r="B18" s="12" t="inlineStr">
        <is>
          <t>Diagnostics</t>
        </is>
      </c>
      <c r="C18" s="13" t="inlineStr">
        <is>
          <t>Diagnostic: 3.1 Geometry of 2D shapes (Grade 9) [MSA0.54]</t>
        </is>
      </c>
      <c r="D18" s="12" t="inlineStr">
        <is>
          <t>This is a short diagnostic assessment covering the topic area 3.1 Geometry of 2D shapes for Grade 9.</t>
        </is>
      </c>
      <c r="E18" s="12" t="inlineStr">
        <is>
          <t>29b4d371-e413-440d-a384-38fdb6e52ce1</t>
        </is>
      </c>
    </row>
    <row r="19" ht="45" customHeight="1">
      <c r="A19" s="12" t="inlineStr">
        <is>
          <t>Diagnostics</t>
        </is>
      </c>
      <c r="B19" s="12" t="inlineStr">
        <is>
          <t>Diagnostics</t>
        </is>
      </c>
      <c r="C19" s="13" t="inlineStr">
        <is>
          <t>Diagnostic: 3.2 Geometry of 3D objects (Grade 9) [MSA0.55]</t>
        </is>
      </c>
      <c r="D19" s="12" t="inlineStr">
        <is>
          <t>This is a short diagnostic assessment covering the topic area 3.2 Geometry of 3D objects for Grade 9.</t>
        </is>
      </c>
      <c r="E19" s="12" t="inlineStr">
        <is>
          <t>ae7c6276-2b5d-43a8-b187-438ae4432ba8</t>
        </is>
      </c>
    </row>
    <row r="20" ht="45" customHeight="1">
      <c r="A20" s="12" t="inlineStr">
        <is>
          <t>Diagnostics</t>
        </is>
      </c>
      <c r="B20" s="12" t="inlineStr">
        <is>
          <t>Diagnostics</t>
        </is>
      </c>
      <c r="C20" s="13" t="inlineStr">
        <is>
          <t>Diagnostic: 3.3 Geometry of straight lines (Grade 9) [MSA0.56]</t>
        </is>
      </c>
      <c r="D20" s="12" t="inlineStr">
        <is>
          <t>This is a short diagnostic assessment covering the topic area 3.3 Geometry of straight lines for Grade 9.</t>
        </is>
      </c>
      <c r="E20" s="12" t="inlineStr">
        <is>
          <t>432d6223-12a7-4b7f-8bb3-7c26659c4e30</t>
        </is>
      </c>
    </row>
    <row r="21" ht="45" customHeight="1">
      <c r="A21" s="12" t="inlineStr">
        <is>
          <t>Diagnostics</t>
        </is>
      </c>
      <c r="B21" s="12" t="inlineStr">
        <is>
          <t>Diagnostics</t>
        </is>
      </c>
      <c r="C21" s="13" t="inlineStr">
        <is>
          <t>Diagnostic: 3.4 Transformation Geometry (Grade 9) [MSA0.57]</t>
        </is>
      </c>
      <c r="D21" s="12" t="inlineStr">
        <is>
          <t>This is a short diagnostic assessment covering the topic area 3.4 Transformation Geometry for Grade 9.</t>
        </is>
      </c>
      <c r="E21" s="12" t="inlineStr">
        <is>
          <t>cb0ffe67-0dda-474c-beb8-53b25d8d21c6</t>
        </is>
      </c>
    </row>
    <row r="22" ht="45" customHeight="1">
      <c r="A22" s="12" t="inlineStr">
        <is>
          <t>Diagnostics</t>
        </is>
      </c>
      <c r="B22" s="12" t="inlineStr">
        <is>
          <t>Diagnostics</t>
        </is>
      </c>
      <c r="C22" s="13" t="inlineStr">
        <is>
          <t>Diagnostic: 3.5 Construction of geometric figures (Grade 9) [MSA0.58]</t>
        </is>
      </c>
      <c r="D22" s="12" t="inlineStr">
        <is>
          <t>This is a short diagnostic assessment covering the topic area 3.5 Construction of geometric figures for Grade 9.</t>
        </is>
      </c>
      <c r="E22" s="12" t="inlineStr">
        <is>
          <t>fff2ff61-9954-40c4-b05c-6caa7ca57a25</t>
        </is>
      </c>
    </row>
    <row r="23" ht="45" customHeight="1">
      <c r="A23" s="12" t="inlineStr">
        <is>
          <t>Diagnostics</t>
        </is>
      </c>
      <c r="B23" s="12" t="inlineStr">
        <is>
          <t>Diagnostics</t>
        </is>
      </c>
      <c r="C23" s="13" t="inlineStr">
        <is>
          <t>Diagnostic: 4.1 Area and perimeter of 2D shapes (Grade 9) [MSA0.59]</t>
        </is>
      </c>
      <c r="D23" s="12" t="inlineStr">
        <is>
          <t>This is a short diagnostic assessment covering the topic area 4.1 Area and perimeter of 2D shapes for Grade 9.</t>
        </is>
      </c>
      <c r="E23" s="12" t="inlineStr">
        <is>
          <t>db54d6cd-08a5-4c2e-9c15-6a579a4cbc39</t>
        </is>
      </c>
    </row>
    <row r="24" ht="45" customHeight="1">
      <c r="A24" s="12" t="inlineStr">
        <is>
          <t>Diagnostics</t>
        </is>
      </c>
      <c r="B24" s="12" t="inlineStr">
        <is>
          <t>Diagnostics</t>
        </is>
      </c>
      <c r="C24" s="13" t="inlineStr">
        <is>
          <t>Diagnostic: 4.2 Surface area and volume of 3D objects (Grade 9) [MSA0.60]</t>
        </is>
      </c>
      <c r="D24" s="12" t="inlineStr">
        <is>
          <t>This is a short diagnostic assessment covering the topic area 4.2 Surface area and volume of 3D objects for Grade 9.</t>
        </is>
      </c>
      <c r="E24" s="12" t="inlineStr">
        <is>
          <t>119c4bbd-2227-48f4-97e3-afec99affc0d</t>
        </is>
      </c>
    </row>
    <row r="25" ht="45" customHeight="1">
      <c r="A25" s="12" t="inlineStr">
        <is>
          <t>Diagnostics</t>
        </is>
      </c>
      <c r="B25" s="12" t="inlineStr">
        <is>
          <t>Diagnostics</t>
        </is>
      </c>
      <c r="C25" s="13" t="inlineStr">
        <is>
          <t>Diagnostic: 4.3 The Theorem of Pythagoras (Grade 9) [MSA0.61]</t>
        </is>
      </c>
      <c r="D25" s="12" t="inlineStr">
        <is>
          <t>This is a short diagnostic assessment covering the topic area 4.3 The Theorem of Pythagoras for Grade 9.</t>
        </is>
      </c>
      <c r="E25" s="12" t="inlineStr">
        <is>
          <t>60ae6881-4e57-454a-a0ad-be7220fbc8d9</t>
        </is>
      </c>
    </row>
    <row r="26" ht="45" customHeight="1">
      <c r="A26" s="12" t="inlineStr">
        <is>
          <t>Diagnostics</t>
        </is>
      </c>
      <c r="B26" s="12" t="inlineStr">
        <is>
          <t>Diagnostics</t>
        </is>
      </c>
      <c r="C26" s="13" t="inlineStr">
        <is>
          <t>Diagnostic: 5.1 Collect, organize and summarize data (Grade 9) [MSA0.62]</t>
        </is>
      </c>
      <c r="D26" s="12" t="inlineStr">
        <is>
          <t>This is a short diagnostic assessment covering the topic area 5.1 Collect, organize and summarize data for Grade 9.</t>
        </is>
      </c>
      <c r="E26" s="12" t="inlineStr">
        <is>
          <t>ecf9b220-c9e5-481f-86fc-341ba59da1d9</t>
        </is>
      </c>
    </row>
    <row r="27" ht="45" customHeight="1">
      <c r="A27" s="12" t="inlineStr">
        <is>
          <t>Diagnostics</t>
        </is>
      </c>
      <c r="B27" s="12" t="inlineStr">
        <is>
          <t>Diagnostics</t>
        </is>
      </c>
      <c r="C27" s="13" t="inlineStr">
        <is>
          <t>Diagnostic: 5.2 Represent data (Grade 9) [MSA0.63]</t>
        </is>
      </c>
      <c r="D27" s="12" t="inlineStr">
        <is>
          <t>This is a short diagnostic assessment covering the topic area 5.2 Represent data for Grade 9.</t>
        </is>
      </c>
      <c r="E27" s="12" t="inlineStr">
        <is>
          <t>8a753083-c9ee-4568-9ae9-b98af05c27a2</t>
        </is>
      </c>
    </row>
    <row r="28" ht="45" customHeight="1">
      <c r="A28" s="12" t="inlineStr">
        <is>
          <t>Diagnostics</t>
        </is>
      </c>
      <c r="B28" s="12" t="inlineStr">
        <is>
          <t>Diagnostics</t>
        </is>
      </c>
      <c r="C28" s="13" t="inlineStr">
        <is>
          <t>Diagnostic: 5.3 Interpret, analyse, and report data (Grade 9) [MSA0.64]</t>
        </is>
      </c>
      <c r="D28" s="12" t="inlineStr">
        <is>
          <t>This is a short diagnostic assessment covering the topic area 5.3 Interpret, analyse, and report data for Grade 9.</t>
        </is>
      </c>
      <c r="E28" s="12" t="inlineStr">
        <is>
          <t>c56c6818-2104-4e3e-af1c-ceee7a3e558e</t>
        </is>
      </c>
    </row>
    <row r="29" ht="45" customHeight="1">
      <c r="A29" s="12" t="inlineStr">
        <is>
          <t>Diagnostics</t>
        </is>
      </c>
      <c r="B29" s="12" t="inlineStr">
        <is>
          <t>Diagnostics</t>
        </is>
      </c>
      <c r="C29" s="13" t="inlineStr">
        <is>
          <t>Diagnostic: 5.4 Probability (Grade 9) [MSA0.65]</t>
        </is>
      </c>
      <c r="D29" s="12" t="inlineStr">
        <is>
          <t>This is a short diagnostic assessment covering the topic area 5.4 Probability for Grade 9.</t>
        </is>
      </c>
      <c r="E29" s="12" t="inlineStr">
        <is>
          <t>d1d33456-1c0c-44f3-ba53-e7016f08b4c3</t>
        </is>
      </c>
    </row>
    <row r="30" ht="45" customHeight="1">
      <c r="A30" s="12" t="inlineStr">
        <is>
          <t>1.1 Whole numbers</t>
        </is>
      </c>
      <c r="B30" s="12" t="inlineStr">
        <is>
          <t>1.1 Whole numbers</t>
        </is>
      </c>
      <c r="C30" s="13" t="inlineStr">
        <is>
          <t>Inverse Operations [MF2.18]</t>
        </is>
      </c>
      <c r="D30" s="12" t="inlineStr">
        <is>
          <t xml:space="preserve">This nugget covers the pairs of inverse operations: add and subtract, multiply and divide, and square and square root. </t>
        </is>
      </c>
      <c r="E30" s="12" t="inlineStr">
        <is>
          <t>f3d7022c-5ea8-4c78-a78f-8e2d014a5df2</t>
        </is>
      </c>
    </row>
    <row r="31" ht="45" customHeight="1">
      <c r="A31" s="12" t="inlineStr">
        <is>
          <t>1.1 Whole numbers</t>
        </is>
      </c>
      <c r="B31" s="12" t="inlineStr">
        <is>
          <t>1.1 Whole numbers</t>
        </is>
      </c>
      <c r="C31" s="13" t="inlineStr">
        <is>
          <t>Ordering Integers [MF2.08]</t>
        </is>
      </c>
      <c r="D31" s="12" t="inlineStr">
        <is>
          <t>A nugget on ordering integers.</t>
        </is>
      </c>
      <c r="E31" s="12" t="inlineStr">
        <is>
          <t>6dd2eb0e-e5e9-4f85-8036-b80b2ea18608</t>
        </is>
      </c>
    </row>
    <row r="32" ht="45" customHeight="1">
      <c r="A32" s="12" t="inlineStr">
        <is>
          <t>1.1 Whole numbers</t>
        </is>
      </c>
      <c r="B32" s="12" t="inlineStr">
        <is>
          <t>1.1 Whole numbers</t>
        </is>
      </c>
      <c r="C32" s="13" t="inlineStr">
        <is>
          <t>Rational and Irrational Numbers [MI47.21]</t>
        </is>
      </c>
      <c r="D32" s="12" t="inlineStr">
        <is>
          <t>This nugget has learning material and questions covering the topic of Rational and Irrational Numbers.</t>
        </is>
      </c>
      <c r="E32" s="12" t="inlineStr">
        <is>
          <t>27b87287-b8bf-4a12-8b3f-0432130d66ca</t>
        </is>
      </c>
    </row>
    <row r="33" ht="45" customHeight="1">
      <c r="A33" s="12" t="inlineStr">
        <is>
          <t>1.1 Whole numbers</t>
        </is>
      </c>
      <c r="B33" s="12" t="inlineStr">
        <is>
          <t>1.1 Whole numbers</t>
        </is>
      </c>
      <c r="C33" s="13" t="inlineStr">
        <is>
          <t>Addition and Subtraction: Worded Questions [MF3.03]</t>
        </is>
      </c>
      <c r="D33" s="12" t="inlineStr">
        <is>
          <t>This nugget contains worded questions on addition and subtraction that vary in levels of difficulty, including some harder interpretation questions.</t>
        </is>
      </c>
      <c r="E33" s="12" t="inlineStr">
        <is>
          <t>6e785c6f-86c2-4375-ba08-2e18d8efb1c2</t>
        </is>
      </c>
    </row>
    <row r="34" ht="45" customHeight="1">
      <c r="A34" s="12" t="inlineStr">
        <is>
          <t>1.1 Whole numbers</t>
        </is>
      </c>
      <c r="B34" s="12" t="inlineStr">
        <is>
          <t>1.1 Whole numbers</t>
        </is>
      </c>
      <c r="C34" s="13" t="inlineStr">
        <is>
          <t>Multiplication and Division: Worded Questions [MF3.13]</t>
        </is>
      </c>
      <c r="D34" s="12" t="inlineStr">
        <is>
          <t>This nugget contains worded questions on multiplication and division that vary in levels of difficulty, including some harder questions with more digits.</t>
        </is>
      </c>
      <c r="E34" s="12" t="inlineStr">
        <is>
          <t>b3ea5e31-85fc-4e79-9ba7-522bdfe98d92</t>
        </is>
      </c>
    </row>
    <row r="35" ht="45" customHeight="1">
      <c r="A35" s="12" t="inlineStr">
        <is>
          <t>1.1 Whole numbers</t>
        </is>
      </c>
      <c r="B35" s="12" t="inlineStr">
        <is>
          <t>1.1 Whole numbers</t>
        </is>
      </c>
      <c r="C35" s="13" t="inlineStr">
        <is>
          <t>Using a Scientific Calculator 1: Powers and Roots of a Single Number [MF3.17]</t>
        </is>
      </c>
      <c r="D35" s="12" t="inlineStr">
        <is>
          <t>This nugget contains questions on using a scientific calculator, working with different operations such as powers, roots and fractions. It is based on the Casio calculator fx-83 PLUS.</t>
        </is>
      </c>
      <c r="E35" s="12" t="inlineStr">
        <is>
          <t>b2e98397-2e78-4f11-a73d-8d2c13677f8c</t>
        </is>
      </c>
    </row>
    <row r="36" ht="45" customHeight="1">
      <c r="A36" s="12" t="inlineStr">
        <is>
          <t>1.1 Whole numbers</t>
        </is>
      </c>
      <c r="B36" s="12" t="inlineStr">
        <is>
          <t>1.1 Whole numbers</t>
        </is>
      </c>
      <c r="C36" s="13" t="inlineStr">
        <is>
          <t>Using a Calculator 2: Multiple Numbers [MF3.18]</t>
        </is>
      </c>
      <c r="D36" s="12" t="inlineStr">
        <is>
          <t>This nugget contains questions on using a scientific calculator, working with different calculations that have brackets, powers, roots and fractions. It is based on the Casio calculator fx-83 PLUS.</t>
        </is>
      </c>
      <c r="E36" s="12" t="inlineStr">
        <is>
          <t>a768bd32-b74a-4391-9be2-8f711b214912</t>
        </is>
      </c>
    </row>
    <row r="37" ht="45" customHeight="1">
      <c r="A37" s="12" t="inlineStr">
        <is>
          <t>1.1 Whole numbers</t>
        </is>
      </c>
      <c r="B37" s="12" t="inlineStr">
        <is>
          <t>1.1 Whole numbers</t>
        </is>
      </c>
      <c r="C37" s="13" t="inlineStr">
        <is>
          <t>Long Division [MF3.19]</t>
        </is>
      </c>
      <c r="D37" s="12" t="inlineStr">
        <is>
          <t xml:space="preserve">This nugget contains questions on long division where there are answers given in varying forms such as integer, fraction, remainder and decimal. </t>
        </is>
      </c>
      <c r="E37" s="12" t="inlineStr">
        <is>
          <t>dc794e52-8d87-43cb-bdef-ecdef9f4ea06</t>
        </is>
      </c>
    </row>
    <row r="38" ht="45" customHeight="1">
      <c r="A38" s="12" t="inlineStr">
        <is>
          <t>1.1 Whole numbers</t>
        </is>
      </c>
      <c r="B38" s="12" t="inlineStr">
        <is>
          <t>1.1 Whole numbers</t>
        </is>
      </c>
      <c r="C38" s="13" t="inlineStr">
        <is>
          <t>Primes [MF5.03]</t>
        </is>
      </c>
      <c r="D38" s="12" t="inlineStr">
        <is>
          <t>This nugget contains defining and remembering prime numbers - the prime numbers up until 100 are mentioned. It also investigates conjectures with prime numbers.</t>
        </is>
      </c>
      <c r="E38" s="12" t="inlineStr">
        <is>
          <t>2e051d90-ed3e-421e-ba37-cdf035c7cbaf</t>
        </is>
      </c>
    </row>
    <row r="39" ht="45" customHeight="1">
      <c r="A39" s="12" t="inlineStr">
        <is>
          <t>1.1 Whole numbers</t>
        </is>
      </c>
      <c r="B39" s="12" t="inlineStr">
        <is>
          <t>1.1 Whole numbers</t>
        </is>
      </c>
      <c r="C39" s="13" t="inlineStr">
        <is>
          <t>HCF Using Prime Factorisation: Product of Prime Factors [MF5.13]</t>
        </is>
      </c>
      <c r="D39" s="12" t="inlineStr">
        <is>
          <t>This nugget contains finding the Highest Common Factor (HCF) using prime factorisation. The questions include finding the highest common factors where nothing is given.</t>
        </is>
      </c>
      <c r="E39" s="12" t="inlineStr">
        <is>
          <t>52b6c0d6-773e-4ae2-881b-a15f7db71fcf</t>
        </is>
      </c>
    </row>
    <row r="40" ht="45" customHeight="1">
      <c r="A40" s="12" t="inlineStr">
        <is>
          <t>1.1 Whole numbers</t>
        </is>
      </c>
      <c r="B40" s="12" t="inlineStr">
        <is>
          <t>1.1 Whole numbers</t>
        </is>
      </c>
      <c r="C40" s="13" t="inlineStr">
        <is>
          <t>LCM Using Prime Factorisation: Product of Prime Factors [MF5.15]</t>
        </is>
      </c>
      <c r="D40" s="12" t="inlineStr">
        <is>
          <t>This nugget contains finding the Lowest Common Multiples (LCM) using prime factorisation. The questions include finding the lowest common multiples where nothing is given.</t>
        </is>
      </c>
      <c r="E40" s="12" t="inlineStr">
        <is>
          <t>6024bcc3-5c6d-41a2-a085-b731ae412daf</t>
        </is>
      </c>
    </row>
    <row r="41" ht="45" customHeight="1">
      <c r="A41" s="12" t="inlineStr">
        <is>
          <t>1.1 Whole numbers</t>
        </is>
      </c>
      <c r="B41" s="12" t="inlineStr">
        <is>
          <t>1.1 Whole numbers</t>
        </is>
      </c>
      <c r="C41" s="13" t="inlineStr">
        <is>
          <t>HCF and LCM with Prime Factorisation [MF5.16]</t>
        </is>
      </c>
      <c r="D41" s="12" t="inlineStr">
        <is>
          <t>This nugget contains finding the Lowest Common Multiples (LCM) and Highest Common Factors (HCF) using prime factorisation. The questions include finding LCM and HCF with Venn diagrams for different sets of numbers.</t>
        </is>
      </c>
      <c r="E41" s="12" t="inlineStr">
        <is>
          <t>af022aba-314b-4ecc-ac02-9410c295c03a</t>
        </is>
      </c>
    </row>
    <row r="42" ht="45" customHeight="1">
      <c r="A42" s="12" t="inlineStr">
        <is>
          <t>1.1 Whole numbers</t>
        </is>
      </c>
      <c r="B42" s="12" t="inlineStr">
        <is>
          <t>1.1 Whole numbers</t>
        </is>
      </c>
      <c r="C42" s="13" t="inlineStr">
        <is>
          <t>HCF and LCM of 3 Numbers [MH5.17]</t>
        </is>
      </c>
      <c r="D42" s="12" t="inlineStr">
        <is>
          <t>This nugget contains finding the Lowest Common Multiples (LCM) and Highest Common Factors (HCF) using prime factorisation for 3 numbers. The questions include finding LCM and HCF with a calculator.</t>
        </is>
      </c>
      <c r="E42" s="12" t="inlineStr">
        <is>
          <t>74c7adb4-d37b-4084-bea2-f06b26430f18</t>
        </is>
      </c>
    </row>
    <row r="43" ht="45" customHeight="1">
      <c r="A43" s="12" t="inlineStr">
        <is>
          <t>1.1 Whole numbers</t>
        </is>
      </c>
      <c r="B43" s="12" t="inlineStr">
        <is>
          <t>1.1 Whole numbers</t>
        </is>
      </c>
      <c r="C43" s="13" t="inlineStr">
        <is>
          <t>Introduction to Estimation [MF9.11]</t>
        </is>
      </c>
      <c r="D43" s="12" t="inlineStr">
        <is>
          <t>This nugget is an introduction to estimation that includes rounding to one significant figure. The questions are basic non-calculator questions.</t>
        </is>
      </c>
      <c r="E43" s="12" t="inlineStr">
        <is>
          <t>ad7a664e-44b2-47ea-9b2d-1159922b5eac</t>
        </is>
      </c>
    </row>
    <row r="44" ht="45" customHeight="1">
      <c r="A44" s="12" t="inlineStr">
        <is>
          <t>1.1 Whole numbers</t>
        </is>
      </c>
      <c r="B44" s="12" t="inlineStr">
        <is>
          <t>1.1 Whole numbers</t>
        </is>
      </c>
      <c r="C44" s="13" t="inlineStr">
        <is>
          <t>Estimation [MF9.12]</t>
        </is>
      </c>
      <c r="D44" s="12" t="inlineStr">
        <is>
          <t xml:space="preserve">This nugget contains questions on estimation where values are rounded to one significant figure. The questions are non-calculator and include powers, fractions and roots with some worded problems as well. </t>
        </is>
      </c>
      <c r="E44" s="12" t="inlineStr">
        <is>
          <t>a0e44be5-8eb7-4244-9697-e6bcb5d28e63</t>
        </is>
      </c>
    </row>
    <row r="45" ht="45" customHeight="1">
      <c r="A45" s="12" t="inlineStr">
        <is>
          <t>1.1 Whole numbers</t>
        </is>
      </c>
      <c r="B45" s="12" t="inlineStr">
        <is>
          <t>1.1 Whole numbers</t>
        </is>
      </c>
      <c r="C45" s="13" t="inlineStr">
        <is>
          <t>Simple Interest [MF10.05]</t>
        </is>
      </c>
      <c r="D45" s="12" t="inlineStr">
        <is>
          <t>This nugget has learning material and questions covering the topic of Simple Interest (Non Calc).</t>
        </is>
      </c>
      <c r="E45" s="12" t="inlineStr">
        <is>
          <t>7090d002-0788-41f0-bf72-5b6d8f33ca81</t>
        </is>
      </c>
    </row>
    <row r="46" ht="45" customHeight="1">
      <c r="A46" s="12" t="inlineStr">
        <is>
          <t>1.1 Whole numbers</t>
        </is>
      </c>
      <c r="B46" s="12" t="inlineStr">
        <is>
          <t>1.1 Whole numbers</t>
        </is>
      </c>
      <c r="C46" s="13" t="inlineStr">
        <is>
          <t>Simple Interest (Calculator) [MF11.06]</t>
        </is>
      </c>
      <c r="D46" s="12" t="inlineStr">
        <is>
          <t>This nugget has learning material and questions covering the topic of Simple Interest (Calculator).</t>
        </is>
      </c>
      <c r="E46" s="12" t="inlineStr">
        <is>
          <t>d4c388b5-dfeb-478f-8e41-fc8493e03084</t>
        </is>
      </c>
    </row>
    <row r="47" ht="45" customHeight="1">
      <c r="A47" s="12" t="inlineStr">
        <is>
          <t>1.1 Whole numbers</t>
        </is>
      </c>
      <c r="B47" s="12" t="inlineStr">
        <is>
          <t>1.1 Whole numbers</t>
        </is>
      </c>
      <c r="C47" s="13" t="inlineStr">
        <is>
          <t>Compound Interest (Calculator) [MF11.07]</t>
        </is>
      </c>
      <c r="D47" s="12" t="inlineStr">
        <is>
          <t>This nugget has learning material and questions covering the topic of Compound Interest  (Calculator).</t>
        </is>
      </c>
      <c r="E47" s="12" t="inlineStr">
        <is>
          <t>2f2de45f-d1b6-44cb-a724-8aa056fc2f3c</t>
        </is>
      </c>
    </row>
    <row r="48" ht="45" customHeight="1">
      <c r="A48" s="12" t="inlineStr">
        <is>
          <t>1.1 Whole numbers</t>
        </is>
      </c>
      <c r="B48" s="12" t="inlineStr">
        <is>
          <t>1.1 Whole numbers</t>
        </is>
      </c>
      <c r="C48" s="13" t="inlineStr">
        <is>
          <t>Depreciation (Calculator) [MF11.08]</t>
        </is>
      </c>
      <c r="D48" s="12" t="inlineStr">
        <is>
          <t>This nugget has learning material and questions covering the topic of Depreciation (Calculator).</t>
        </is>
      </c>
      <c r="E48" s="12" t="inlineStr">
        <is>
          <t>e188deb2-3742-4dfc-9417-6fd71a92a432</t>
        </is>
      </c>
    </row>
    <row r="49" ht="45" customHeight="1">
      <c r="A49" s="12" t="inlineStr">
        <is>
          <t>1.1 Whole numbers</t>
        </is>
      </c>
      <c r="B49" s="12" t="inlineStr">
        <is>
          <t>1.1 Whole numbers</t>
        </is>
      </c>
      <c r="C49" s="13" t="inlineStr">
        <is>
          <t>Compound Interest and Depreciation (Calculator) [MF11.09]</t>
        </is>
      </c>
      <c r="D49" s="12" t="inlineStr">
        <is>
          <t>This nugget has learning material and questions covering the topic of Compound Interest and Depreciation (Calculator).</t>
        </is>
      </c>
      <c r="E49" s="12" t="inlineStr">
        <is>
          <t>dadf798e-bee4-4b5a-9933-3817a83c381a</t>
        </is>
      </c>
    </row>
    <row r="50" ht="45" customHeight="1">
      <c r="A50" s="12" t="inlineStr">
        <is>
          <t>1.1 Whole numbers</t>
        </is>
      </c>
      <c r="B50" s="12" t="inlineStr">
        <is>
          <t>1.1 Whole numbers</t>
        </is>
      </c>
      <c r="C50" s="13" t="inlineStr">
        <is>
          <t>Simple and Compound Interest (Calculator) [MF11.10]</t>
        </is>
      </c>
      <c r="D50" s="12" t="inlineStr">
        <is>
          <t>This nugget has learning material and questions covering the topic of Simple and Compound Interest (Calculator).</t>
        </is>
      </c>
      <c r="E50" s="12" t="inlineStr">
        <is>
          <t>a9311ade-7c87-412b-b9bf-047723d068da</t>
        </is>
      </c>
    </row>
    <row r="51" ht="45" customHeight="1">
      <c r="A51" s="12" t="inlineStr">
        <is>
          <t>1.1 Whole numbers</t>
        </is>
      </c>
      <c r="B51" s="12" t="inlineStr">
        <is>
          <t>1.1 Whole numbers</t>
        </is>
      </c>
      <c r="C51" s="13" t="inlineStr">
        <is>
          <t>Introduction to Ratio [MF15.01]</t>
        </is>
      </c>
      <c r="D51" s="12" t="inlineStr">
        <is>
          <t>This nugget has learning material and questions covering the topic of an Introduction to Ratio.</t>
        </is>
      </c>
      <c r="E51" s="12" t="inlineStr">
        <is>
          <t>a54c1392-c308-43a2-82d3-c0494a6c9436</t>
        </is>
      </c>
    </row>
    <row r="52" ht="45" customHeight="1">
      <c r="A52" s="12" t="inlineStr">
        <is>
          <t>1.1 Whole numbers</t>
        </is>
      </c>
      <c r="B52" s="12" t="inlineStr">
        <is>
          <t>1.1 Whole numbers</t>
        </is>
      </c>
      <c r="C52" s="13" t="inlineStr">
        <is>
          <t>Simplifying Ratios [MF15.02]</t>
        </is>
      </c>
      <c r="D52" s="12" t="inlineStr">
        <is>
          <t>This nugget has learning material and questions covering the topic of Simplifying Ratios.</t>
        </is>
      </c>
      <c r="E52" s="12" t="inlineStr">
        <is>
          <t>39f4ac58-dba5-4ae1-b9a3-6a89c10f42f5</t>
        </is>
      </c>
    </row>
    <row r="53" ht="45" customHeight="1">
      <c r="A53" s="12" t="inlineStr">
        <is>
          <t>1.1 Whole numbers</t>
        </is>
      </c>
      <c r="B53" s="12" t="inlineStr">
        <is>
          <t>1.1 Whole numbers</t>
        </is>
      </c>
      <c r="C53" s="13" t="inlineStr">
        <is>
          <t>Converting Ratios into the Form 1:n [MF15.03]</t>
        </is>
      </c>
      <c r="D53" s="12" t="inlineStr">
        <is>
          <t>This nugget has learning material and questions covering the topic of Converting Ratios into the Form 1:n.</t>
        </is>
      </c>
      <c r="E53" s="12" t="inlineStr">
        <is>
          <t>17860a51-c886-48f1-b469-851869e282ab</t>
        </is>
      </c>
    </row>
    <row r="54" ht="45" customHeight="1">
      <c r="A54" s="12" t="inlineStr">
        <is>
          <t>1.1 Whole numbers</t>
        </is>
      </c>
      <c r="B54" s="12" t="inlineStr">
        <is>
          <t>1.1 Whole numbers</t>
        </is>
      </c>
      <c r="C54" s="13" t="inlineStr">
        <is>
          <t>Converting Ratios into the Form n:1 [MF15.04]</t>
        </is>
      </c>
      <c r="D54" s="12" t="inlineStr">
        <is>
          <t>This nugget has learning material and questions covering the topic of converting ratios into the form n:1.</t>
        </is>
      </c>
      <c r="E54" s="12" t="inlineStr">
        <is>
          <t>1badc253-9465-4095-95cd-68fc12648dd1</t>
        </is>
      </c>
    </row>
    <row r="55" ht="45" customHeight="1">
      <c r="A55" s="12" t="inlineStr">
        <is>
          <t>1.1 Whole numbers</t>
        </is>
      </c>
      <c r="B55" s="12" t="inlineStr">
        <is>
          <t>1.1 Whole numbers</t>
        </is>
      </c>
      <c r="C55" s="13" t="inlineStr">
        <is>
          <t>3 Part Ratios [MF15.05]</t>
        </is>
      </c>
      <c r="D55" s="12" t="inlineStr">
        <is>
          <t>This nugget has learning material and questions covering the topic of 3 Part Ratios.</t>
        </is>
      </c>
      <c r="E55" s="12" t="inlineStr">
        <is>
          <t>f20c4580-8420-4607-bcf4-592072726aad</t>
        </is>
      </c>
    </row>
    <row r="56" ht="45" customHeight="1">
      <c r="A56" s="12" t="inlineStr">
        <is>
          <t>1.1 Whole numbers</t>
        </is>
      </c>
      <c r="B56" s="12" t="inlineStr">
        <is>
          <t>1.1 Whole numbers</t>
        </is>
      </c>
      <c r="C56" s="13" t="inlineStr">
        <is>
          <t>Simplifying Ratios with Units [MF15.06]</t>
        </is>
      </c>
      <c r="D56" s="12" t="inlineStr">
        <is>
          <t>This nugget has learning material and questions covering the topic of Simplifying Ratios with Units.</t>
        </is>
      </c>
      <c r="E56" s="12" t="inlineStr">
        <is>
          <t>dcb4b144-8764-4bd4-9c5d-18ffd70451ab</t>
        </is>
      </c>
    </row>
    <row r="57" ht="45" customHeight="1">
      <c r="A57" s="12" t="inlineStr">
        <is>
          <t>1.1 Whole numbers</t>
        </is>
      </c>
      <c r="B57" s="12" t="inlineStr">
        <is>
          <t>1.1 Whole numbers</t>
        </is>
      </c>
      <c r="C57" s="13" t="inlineStr">
        <is>
          <t>Sharing with a Given Ratio: Modelling [MF15.15]</t>
        </is>
      </c>
      <c r="D57" s="12" t="inlineStr">
        <is>
          <t>This nugget has learning material and questions covering the topic of modelling sharing with a given ratio using bar models.</t>
        </is>
      </c>
      <c r="E57" s="12" t="inlineStr">
        <is>
          <t>e39538e6-4a8c-4263-81ec-7961de6f27f1</t>
        </is>
      </c>
    </row>
    <row r="58" ht="45" customHeight="1">
      <c r="A58" s="12" t="inlineStr">
        <is>
          <t>1.1 Whole numbers</t>
        </is>
      </c>
      <c r="B58" s="12" t="inlineStr">
        <is>
          <t>1.1 Whole numbers</t>
        </is>
      </c>
      <c r="C58" s="13" t="inlineStr">
        <is>
          <t>Ratio Fluency: Modelling [MF15.16]</t>
        </is>
      </c>
      <c r="D58" s="12" t="inlineStr">
        <is>
          <t>This nugget has learning material and questions covering the topic of ratio, whilst promoting fluency using bar models.</t>
        </is>
      </c>
      <c r="E58" s="12" t="inlineStr">
        <is>
          <t>051b4de1-9bde-4431-990a-efc2557d1c6b</t>
        </is>
      </c>
    </row>
    <row r="59" ht="45" customHeight="1">
      <c r="A59" s="12" t="inlineStr">
        <is>
          <t>1.1 Whole numbers</t>
        </is>
      </c>
      <c r="B59" s="12" t="inlineStr">
        <is>
          <t>1.1 Whole numbers</t>
        </is>
      </c>
      <c r="C59" s="13" t="inlineStr">
        <is>
          <t>Sharing with a Given Ratio 1 [MH15.07]</t>
        </is>
      </c>
      <c r="D59" s="12" t="inlineStr">
        <is>
          <t>This nugget has learning material and questions covering the topic of Sharing with a Given Ratio 1.</t>
        </is>
      </c>
      <c r="E59" s="12" t="inlineStr">
        <is>
          <t>9238c5f9-b96d-4dd6-96c6-c3bd18028d29</t>
        </is>
      </c>
    </row>
    <row r="60" ht="45" customHeight="1">
      <c r="A60" s="12" t="inlineStr">
        <is>
          <t>1.1 Whole numbers</t>
        </is>
      </c>
      <c r="B60" s="12" t="inlineStr">
        <is>
          <t>1.1 Whole numbers</t>
        </is>
      </c>
      <c r="C60" s="13" t="inlineStr">
        <is>
          <t>Sharing with a Given Ratio 2 (Calculator) [MF15.08]</t>
        </is>
      </c>
      <c r="D60" s="12" t="inlineStr">
        <is>
          <t>This nugget has learning material and questions covering the topic of Sharing with a Given Ratio 2 (Calculator).</t>
        </is>
      </c>
      <c r="E60" s="12" t="inlineStr">
        <is>
          <t>95c120a8-a747-4395-9d1c-aaaa07ac198e</t>
        </is>
      </c>
    </row>
    <row r="61" ht="45" customHeight="1">
      <c r="A61" s="12" t="inlineStr">
        <is>
          <t>1.1 Whole numbers</t>
        </is>
      </c>
      <c r="B61" s="12" t="inlineStr">
        <is>
          <t>1.1 Whole numbers</t>
        </is>
      </c>
      <c r="C61" s="13" t="inlineStr">
        <is>
          <t>Sharing with a Given Ratio 3 (Calculator): Working Backwards [MF15.09]</t>
        </is>
      </c>
      <c r="D61" s="12" t="inlineStr">
        <is>
          <t>This nugget has learning material and questions covering the topic of Sharing with a Given Ratio 3 (Calculator).</t>
        </is>
      </c>
      <c r="E61" s="12" t="inlineStr">
        <is>
          <t>47267077-7f79-4c73-8ba5-f89490c5e553</t>
        </is>
      </c>
    </row>
    <row r="62" ht="45" customHeight="1">
      <c r="A62" s="12" t="inlineStr">
        <is>
          <t>1.1 Whole numbers</t>
        </is>
      </c>
      <c r="B62" s="12" t="inlineStr">
        <is>
          <t>1.1 Whole numbers</t>
        </is>
      </c>
      <c r="C62" s="13" t="inlineStr">
        <is>
          <t>Sharing with a Given Ratio 4 (Calculator): 3 Part Ratios [MF15.10]</t>
        </is>
      </c>
      <c r="D62" s="12" t="inlineStr">
        <is>
          <t>This nugget has learning material and questions covering the topic of Sharing with a Given Ratio 4 (Calculator).</t>
        </is>
      </c>
      <c r="E62" s="12" t="inlineStr">
        <is>
          <t>ba2b628b-6d41-47b6-a866-3caeb477321f</t>
        </is>
      </c>
    </row>
    <row r="63" ht="45" customHeight="1">
      <c r="A63" s="12" t="inlineStr">
        <is>
          <t>1.1 Whole numbers</t>
        </is>
      </c>
      <c r="B63" s="12" t="inlineStr">
        <is>
          <t>1.1 Whole numbers</t>
        </is>
      </c>
      <c r="C63" s="13" t="inlineStr">
        <is>
          <t>Part of a Ratio to the Whole [MF15.13]</t>
        </is>
      </c>
      <c r="D63" s="12" t="inlineStr">
        <is>
          <t>This nugget has learning material and questions covering the topic of Part of a Ratio to the Whole.</t>
        </is>
      </c>
      <c r="E63" s="12" t="inlineStr">
        <is>
          <t>04964732-461a-4c1a-8f82-5e00b92f69d7</t>
        </is>
      </c>
    </row>
    <row r="64" ht="45" customHeight="1">
      <c r="A64" s="12" t="inlineStr">
        <is>
          <t>1.1 Whole numbers</t>
        </is>
      </c>
      <c r="B64" s="12" t="inlineStr">
        <is>
          <t>1.1 Whole numbers</t>
        </is>
      </c>
      <c r="C64" s="13" t="inlineStr">
        <is>
          <t>Ratio: Problem Solving [MF15.17]</t>
        </is>
      </c>
      <c r="D64" s="12" t="inlineStr">
        <is>
          <t xml:space="preserve">This nugget has learning material and questions covering the topic of problem solving with ratios, for example finding a total when given one part of a ratio and applying ratio to profit and loss problems. </t>
        </is>
      </c>
      <c r="E64" s="12" t="inlineStr">
        <is>
          <t>95cee56f-fd54-4c32-a64a-7a9c1981e76e</t>
        </is>
      </c>
    </row>
    <row r="65" ht="45" customHeight="1">
      <c r="A65" s="12" t="inlineStr">
        <is>
          <t>1.1 Whole numbers</t>
        </is>
      </c>
      <c r="B65" s="12" t="inlineStr">
        <is>
          <t>1.1 Whole numbers</t>
        </is>
      </c>
      <c r="C65" s="13" t="inlineStr">
        <is>
          <t>Ratio: Two Ratios [MF15.18]</t>
        </is>
      </c>
      <c r="D65" s="12" t="inlineStr">
        <is>
          <t>This nugget has learning material and questions covering the topic of two ratios. The problems each contain two or more ratios that have shared elements.</t>
        </is>
      </c>
      <c r="E65" s="12" t="inlineStr">
        <is>
          <t>c676b455-f4d3-4c38-95d2-5f692879275b</t>
        </is>
      </c>
    </row>
    <row r="66" ht="45" customHeight="1">
      <c r="A66" s="12" t="inlineStr">
        <is>
          <t>1.1 Whole numbers</t>
        </is>
      </c>
      <c r="B66" s="12" t="inlineStr">
        <is>
          <t>1.1 Whole numbers</t>
        </is>
      </c>
      <c r="C66" s="13" t="inlineStr">
        <is>
          <t>Introduction to Proportion [MF16.01]</t>
        </is>
      </c>
      <c r="D66" s="12" t="inlineStr">
        <is>
          <t>This nugget has learning material and questions covering the topic of an Introduction to Proportion.</t>
        </is>
      </c>
      <c r="E66" s="12" t="inlineStr">
        <is>
          <t>be7223b9-5117-4da2-b82b-a75df633f805</t>
        </is>
      </c>
    </row>
    <row r="67" ht="45" customHeight="1">
      <c r="A67" s="12" t="inlineStr">
        <is>
          <t>1.1 Whole numbers</t>
        </is>
      </c>
      <c r="B67" s="12" t="inlineStr">
        <is>
          <t>1.1 Whole numbers</t>
        </is>
      </c>
      <c r="C67" s="13" t="inlineStr">
        <is>
          <t>Recipe Ratio 1: Find Amount of Ingredients [MF16.02]</t>
        </is>
      </c>
      <c r="D67" s="12" t="inlineStr">
        <is>
          <t>This nugget has learning material and questions covering the topic of Recipe Ratio 1.</t>
        </is>
      </c>
      <c r="E67" s="12" t="inlineStr">
        <is>
          <t>e1397022-c8be-4126-8274-f13340077b8d</t>
        </is>
      </c>
    </row>
    <row r="68" ht="45" customHeight="1">
      <c r="A68" s="12" t="inlineStr">
        <is>
          <t>1.1 Whole numbers</t>
        </is>
      </c>
      <c r="B68" s="12" t="inlineStr">
        <is>
          <t>1.1 Whole numbers</t>
        </is>
      </c>
      <c r="C68" s="13" t="inlineStr">
        <is>
          <t>Recipe Ratio 2: Find the Number of People [MF16.03]</t>
        </is>
      </c>
      <c r="D68" s="12" t="inlineStr">
        <is>
          <t>This nugget has learning material and questions covering the topic of Recipe Ratio 2.</t>
        </is>
      </c>
      <c r="E68" s="12" t="inlineStr">
        <is>
          <t>25e5d754-6601-49ab-a52f-54dbcd555e6c</t>
        </is>
      </c>
    </row>
    <row r="69" ht="45" customHeight="1">
      <c r="A69" s="12" t="inlineStr">
        <is>
          <t>1.1 Whole numbers</t>
        </is>
      </c>
      <c r="B69" s="12" t="inlineStr">
        <is>
          <t>1.1 Whole numbers</t>
        </is>
      </c>
      <c r="C69" s="13" t="inlineStr">
        <is>
          <t>Recipe Ratio 3: Maximum That Can Be Made [MF16.17]</t>
        </is>
      </c>
      <c r="D69" s="12" t="inlineStr">
        <is>
          <t xml:space="preserve">This nugget covers finding the maximum amount of a recipe that can be made, given the original recipe and a set of ingredients. The method used is considering how many batches you could make with each ingredient and finding out which one limits how much you can make. </t>
        </is>
      </c>
      <c r="E69" s="12" t="inlineStr">
        <is>
          <t>ccfa0222-185a-4a2d-92c3-1fb3d1deacef</t>
        </is>
      </c>
    </row>
    <row r="70" ht="45" customHeight="1">
      <c r="A70" s="12" t="inlineStr">
        <is>
          <t>1.1 Whole numbers</t>
        </is>
      </c>
      <c r="B70" s="12" t="inlineStr">
        <is>
          <t>1.1 Whole numbers</t>
        </is>
      </c>
      <c r="C70" s="13" t="inlineStr">
        <is>
          <t>Better Value [MF16.04]</t>
        </is>
      </c>
      <c r="D70" s="12" t="inlineStr">
        <is>
          <t>This nugget has learning material and questions covering the topic of Better Value.</t>
        </is>
      </c>
      <c r="E70" s="12" t="inlineStr">
        <is>
          <t>80b7c475-17b5-4ed9-b6ab-86c9e22642b3</t>
        </is>
      </c>
    </row>
    <row r="71" ht="45" customHeight="1">
      <c r="A71" s="12" t="inlineStr">
        <is>
          <t>1.1 Whole numbers</t>
        </is>
      </c>
      <c r="B71" s="12" t="inlineStr">
        <is>
          <t>1.1 Whole numbers</t>
        </is>
      </c>
      <c r="C71" s="13" t="inlineStr">
        <is>
          <t>Direct Proportion 1: Conversions [MF16.05]</t>
        </is>
      </c>
      <c r="D71" s="12" t="inlineStr">
        <is>
          <t>This nugget has learning material and questions covering the topic of Direct Proportion 1.</t>
        </is>
      </c>
      <c r="E71" s="12" t="inlineStr">
        <is>
          <t>5d2a4e1e-b9c6-4347-ae98-5df436cc17fe</t>
        </is>
      </c>
    </row>
    <row r="72" ht="45" customHeight="1">
      <c r="A72" s="12" t="inlineStr">
        <is>
          <t>1.1 Whole numbers</t>
        </is>
      </c>
      <c r="B72" s="12" t="inlineStr">
        <is>
          <t>1.1 Whole numbers</t>
        </is>
      </c>
      <c r="C72" s="13" t="inlineStr">
        <is>
          <t>Direct Proportion 2: y = kx [MF16.06]</t>
        </is>
      </c>
      <c r="D72" s="12" t="inlineStr">
        <is>
          <t>This nugget has learning material and questions covering the topic of Direct Proportion 2.</t>
        </is>
      </c>
      <c r="E72" s="12" t="inlineStr">
        <is>
          <t>8967bb02-0d74-40c4-a86d-1d4d40bf685f</t>
        </is>
      </c>
    </row>
    <row r="73" ht="45" customHeight="1">
      <c r="A73" s="12" t="inlineStr">
        <is>
          <t>1.1 Whole numbers</t>
        </is>
      </c>
      <c r="B73" s="12" t="inlineStr">
        <is>
          <t>1.1 Whole numbers</t>
        </is>
      </c>
      <c r="C73" s="13" t="inlineStr">
        <is>
          <t>Inverse Proportion 1: Introduction [MF16.07]</t>
        </is>
      </c>
      <c r="D73" s="12" t="inlineStr">
        <is>
          <t>This nugget has learning material and questions covering the topic of Inverse Proportion 1.</t>
        </is>
      </c>
      <c r="E73" s="12" t="inlineStr">
        <is>
          <t>5108bf50-b27a-4234-94b4-1bd0412836ee</t>
        </is>
      </c>
    </row>
    <row r="74" ht="45" customHeight="1">
      <c r="A74" s="12" t="inlineStr">
        <is>
          <t>1.1 Whole numbers</t>
        </is>
      </c>
      <c r="B74" s="12" t="inlineStr">
        <is>
          <t>1.1 Whole numbers</t>
        </is>
      </c>
      <c r="C74" s="13" t="inlineStr">
        <is>
          <t>Inverse Proportion 2: y = k/x [MF16.08]</t>
        </is>
      </c>
      <c r="D74" s="12" t="inlineStr">
        <is>
          <t>This nugget has learning material and questions covering the topic of Inverse Proportion 2.</t>
        </is>
      </c>
      <c r="E74" s="12" t="inlineStr">
        <is>
          <t>e7494c03-b051-43ee-a5ca-4cdc1a4861e1</t>
        </is>
      </c>
    </row>
    <row r="75" ht="45" customHeight="1">
      <c r="A75" s="12" t="inlineStr">
        <is>
          <t>1.1 Whole numbers</t>
        </is>
      </c>
      <c r="B75" s="12" t="inlineStr">
        <is>
          <t>1.1 Whole numbers</t>
        </is>
      </c>
      <c r="C75" s="13" t="inlineStr">
        <is>
          <t>Proportions on a Graph [MF16.09]</t>
        </is>
      </c>
      <c r="D75" s="12" t="inlineStr">
        <is>
          <t>This nugget has learning material and questions covering the topic of Proportions on a Graph.</t>
        </is>
      </c>
      <c r="E75" s="12" t="inlineStr">
        <is>
          <t>8a9953b5-e03e-4963-9121-7a83966bfd77</t>
        </is>
      </c>
    </row>
    <row r="76" ht="45" customHeight="1">
      <c r="A76" s="12" t="inlineStr">
        <is>
          <t>1.1 Whole numbers</t>
        </is>
      </c>
      <c r="B76" s="12" t="inlineStr">
        <is>
          <t>1.1 Whole numbers</t>
        </is>
      </c>
      <c r="C76" s="13" t="inlineStr">
        <is>
          <t>Ratio and Rate Problems 1: Testing for Equivalence [MF16.10]</t>
        </is>
      </c>
      <c r="D76" s="12" t="inlineStr">
        <is>
          <t>This nugget has learning material and questions covering the topic of Ratio and Rate Problems 1</t>
        </is>
      </c>
      <c r="E76" s="12" t="inlineStr">
        <is>
          <t>357e4da3-4727-4720-85d8-f3369f768498</t>
        </is>
      </c>
    </row>
    <row r="77" ht="45" customHeight="1">
      <c r="A77" s="12" t="inlineStr">
        <is>
          <t>1.1 Whole numbers</t>
        </is>
      </c>
      <c r="B77" s="12" t="inlineStr">
        <is>
          <t>1.1 Whole numbers</t>
        </is>
      </c>
      <c r="C77" s="13" t="inlineStr">
        <is>
          <t>Discounts [MD4.12]</t>
        </is>
      </c>
      <c r="D77" s="12" t="inlineStr">
        <is>
          <t>This nugget has learning material and questions covering the topic of Discounts  (Level 1).</t>
        </is>
      </c>
      <c r="E77" s="12" t="inlineStr">
        <is>
          <t>0c5fa91a-a23f-4914-9e7b-9f4b6420a4d1</t>
        </is>
      </c>
    </row>
    <row r="78" ht="45" customHeight="1">
      <c r="A78" s="12" t="inlineStr">
        <is>
          <t>1.1 Whole numbers</t>
        </is>
      </c>
      <c r="B78" s="12" t="inlineStr">
        <is>
          <t>1.1 Whole numbers</t>
        </is>
      </c>
      <c r="C78" s="13" t="inlineStr">
        <is>
          <t>Profit and Loss 1 [MD7.03]</t>
        </is>
      </c>
      <c r="D78" s="12" t="inlineStr">
        <is>
          <t>This nugget has learning material and questions covering the topic of Profit &amp; Loss 1 (Level 1).</t>
        </is>
      </c>
      <c r="E78" s="12" t="inlineStr">
        <is>
          <t>93419462-366f-4257-881d-fbf923ee1185</t>
        </is>
      </c>
    </row>
    <row r="79" ht="45" customHeight="1">
      <c r="A79" s="12" t="inlineStr">
        <is>
          <t>1.1 Whole numbers</t>
        </is>
      </c>
      <c r="B79" s="12" t="inlineStr">
        <is>
          <t>1.1 Whole numbers</t>
        </is>
      </c>
      <c r="C79" s="13" t="inlineStr">
        <is>
          <t>Profit and Loss 2 [MD7.04]</t>
        </is>
      </c>
      <c r="D79" s="12" t="inlineStr">
        <is>
          <t>This nugget has learning material and questions covering the topic of Profit &amp; Loss 2 (Level 1).</t>
        </is>
      </c>
      <c r="E79" s="12" t="inlineStr">
        <is>
          <t>c845e296-3319-4a61-9ac3-8a2fd243cc32</t>
        </is>
      </c>
    </row>
    <row r="80" ht="45" customHeight="1">
      <c r="A80" s="12" t="inlineStr">
        <is>
          <t>1.1 Whole numbers</t>
        </is>
      </c>
      <c r="B80" s="12" t="inlineStr">
        <is>
          <t>1.1 Whole numbers</t>
        </is>
      </c>
      <c r="C80" s="13" t="inlineStr">
        <is>
          <t>Loans [MM3.06]</t>
        </is>
      </c>
      <c r="D80" s="12" t="inlineStr">
        <is>
          <t>This nugget contains material on loan uses, interest rates and APR and how loan term impacts repayments. Calculations cover repayment amounts and percentages.</t>
        </is>
      </c>
      <c r="E80" s="12" t="inlineStr">
        <is>
          <t>b5f082ef-caf7-4779-98e9-2deb09a6a0a9</t>
        </is>
      </c>
    </row>
    <row r="81" ht="45" customHeight="1">
      <c r="A81" s="12" t="inlineStr">
        <is>
          <t>1.1 Whole numbers</t>
        </is>
      </c>
      <c r="B81" s="12" t="inlineStr">
        <is>
          <t>1.1 Whole numbers</t>
        </is>
      </c>
      <c r="C81" s="13" t="inlineStr">
        <is>
          <t>Hire Purchase [MM3.09]</t>
        </is>
      </c>
      <c r="D81" s="12" t="inlineStr">
        <is>
          <t xml:space="preserve">This nugget contains learning material and questions on hire purchase agreements, including the difference in cost between buying in cash and buying on hire purchase. </t>
        </is>
      </c>
      <c r="E81" s="12" t="inlineStr">
        <is>
          <t>773cffc0-79fe-494c-935a-e37755b4c662</t>
        </is>
      </c>
    </row>
    <row r="82" ht="45" customHeight="1">
      <c r="A82" s="12" t="inlineStr">
        <is>
          <t>1.1 Whole numbers</t>
        </is>
      </c>
      <c r="B82" s="12" t="inlineStr">
        <is>
          <t>1.1 Whole numbers</t>
        </is>
      </c>
      <c r="C82" s="13" t="inlineStr">
        <is>
          <t>Budgeting [MM4.01]</t>
        </is>
      </c>
      <c r="D82" s="12" t="inlineStr">
        <is>
          <t>This nugget covers essential monthly spending and disposable income, including how disposable income can be used and how to calculate it.</t>
        </is>
      </c>
      <c r="E82" s="12" t="inlineStr">
        <is>
          <t>b5ecb47d-349f-4161-ac5d-a969f2028353</t>
        </is>
      </c>
    </row>
    <row r="83" ht="45" customHeight="1">
      <c r="A83" s="12" t="inlineStr">
        <is>
          <t>1.1 Whole numbers</t>
        </is>
      </c>
      <c r="B83" s="12" t="inlineStr">
        <is>
          <t>1.1 Whole numbers</t>
        </is>
      </c>
      <c r="C83" s="13" t="inlineStr">
        <is>
          <t>Exchange Rates [MM5.01]</t>
        </is>
      </c>
      <c r="D83" s="12" t="inlineStr">
        <is>
          <t xml:space="preserve">This nugget includes information on how exchange rates vary over time, buying and selling rates, and additional charges applied when exchanging currency such as commission. </t>
        </is>
      </c>
      <c r="E83" s="12" t="inlineStr">
        <is>
          <t>3d545247-4a86-472a-917b-e1041c41fd21</t>
        </is>
      </c>
    </row>
    <row r="84" ht="45" customHeight="1">
      <c r="A84" s="12" t="inlineStr">
        <is>
          <t>1.1 Whole numbers</t>
        </is>
      </c>
      <c r="B84" s="12" t="inlineStr">
        <is>
          <t>1.1 Whole numbers</t>
        </is>
      </c>
      <c r="C84" s="13" t="inlineStr">
        <is>
          <t>Converting Currency 1 [MF37.10]</t>
        </is>
      </c>
      <c r="D84" s="12" t="inlineStr">
        <is>
          <t>This nugget has learning material and questions covering the topic of Converting Currency 1.</t>
        </is>
      </c>
      <c r="E84" s="12" t="inlineStr">
        <is>
          <t>e6d356ad-b3c6-49a4-a37f-9e38f73f89f0</t>
        </is>
      </c>
    </row>
    <row r="85" ht="45" customHeight="1">
      <c r="A85" s="12" t="inlineStr">
        <is>
          <t>1.1 Whole numbers</t>
        </is>
      </c>
      <c r="B85" s="12" t="inlineStr">
        <is>
          <t>1.1 Whole numbers</t>
        </is>
      </c>
      <c r="C85" s="13" t="inlineStr">
        <is>
          <t>Converting Currency 2: Double Conversions [MF37.11]</t>
        </is>
      </c>
      <c r="D85" s="12" t="inlineStr">
        <is>
          <t>This nugget has learning material and questions covering the topic of Converting Currency 2.</t>
        </is>
      </c>
      <c r="E85" s="12" t="inlineStr">
        <is>
          <t>ab6476f4-d958-4361-a22b-c1f237410dc8</t>
        </is>
      </c>
    </row>
    <row r="86" ht="45" customHeight="1">
      <c r="A86" s="12" t="inlineStr">
        <is>
          <t>1.1 Whole numbers</t>
        </is>
      </c>
      <c r="B86" s="12" t="inlineStr">
        <is>
          <t>1.1 Whole numbers</t>
        </is>
      </c>
      <c r="C86" s="13" t="inlineStr">
        <is>
          <t>Converting Currency: Mixed Problems [MF37.12]</t>
        </is>
      </c>
      <c r="D86" s="12" t="inlineStr">
        <is>
          <t>This nugget has learning material and questions covering the topic of Converting Currency: Mixed Problems.</t>
        </is>
      </c>
      <c r="E86" s="12" t="inlineStr">
        <is>
          <t>ec0ba345-7c8f-420d-83e6-d7b8537ad574</t>
        </is>
      </c>
    </row>
    <row r="87" ht="45" customHeight="1">
      <c r="A87" s="12" t="inlineStr">
        <is>
          <t>1.1 Whole numbers</t>
        </is>
      </c>
      <c r="B87" s="12" t="inlineStr">
        <is>
          <t>1.1 Whole numbers</t>
        </is>
      </c>
      <c r="C87" s="13" t="inlineStr">
        <is>
          <t>Finding Speed (SDT) [MF38.01]</t>
        </is>
      </c>
      <c r="D87" s="12" t="inlineStr">
        <is>
          <t>This nugget has learning material and questions covering the topic of Finding Speed (SDT).</t>
        </is>
      </c>
      <c r="E87" s="12" t="inlineStr">
        <is>
          <t>08c841e2-effc-4db9-9cc0-f04e238ce3c8</t>
        </is>
      </c>
    </row>
    <row r="88" ht="45" customHeight="1">
      <c r="A88" s="12" t="inlineStr">
        <is>
          <t>1.1 Whole numbers</t>
        </is>
      </c>
      <c r="B88" s="12" t="inlineStr">
        <is>
          <t>1.1 Whole numbers</t>
        </is>
      </c>
      <c r="C88" s="13" t="inlineStr">
        <is>
          <t>Finding Speed with Conversions (SDT) [MF38.02]</t>
        </is>
      </c>
      <c r="D88" s="12" t="inlineStr">
        <is>
          <t>This nugget has learning material and questions covering the topic of Finding Speed with Conversions (SDT).</t>
        </is>
      </c>
      <c r="E88" s="12" t="inlineStr">
        <is>
          <t>7901f0a2-0de1-4379-a8d8-99773a12c78d</t>
        </is>
      </c>
    </row>
    <row r="89" ht="45" customHeight="1">
      <c r="A89" s="12" t="inlineStr">
        <is>
          <t>1.1 Whole numbers</t>
        </is>
      </c>
      <c r="B89" s="12" t="inlineStr">
        <is>
          <t>1.1 Whole numbers</t>
        </is>
      </c>
      <c r="C89" s="13" t="inlineStr">
        <is>
          <t>Finding Distance (SDT) [MF38.03]</t>
        </is>
      </c>
      <c r="D89" s="12" t="inlineStr">
        <is>
          <t>This nugget has learning material and questions covering the topic of Finding Distance (SDT).</t>
        </is>
      </c>
      <c r="E89" s="12" t="inlineStr">
        <is>
          <t>e3de6ed8-85f7-456f-b450-50ee889d58af</t>
        </is>
      </c>
    </row>
    <row r="90" ht="45" customHeight="1">
      <c r="A90" s="12" t="inlineStr">
        <is>
          <t>1.1 Whole numbers</t>
        </is>
      </c>
      <c r="B90" s="12" t="inlineStr">
        <is>
          <t>1.1 Whole numbers</t>
        </is>
      </c>
      <c r="C90" s="13" t="inlineStr">
        <is>
          <t>Finding Distance with Conversions (SDT) [MF38.04]</t>
        </is>
      </c>
      <c r="D90" s="12" t="inlineStr">
        <is>
          <t>This nugget has learning material and questions covering the topic of Finding Distance with Conversions (SDT).</t>
        </is>
      </c>
      <c r="E90" s="12" t="inlineStr">
        <is>
          <t>d5e78591-fac1-4b07-8957-16f25ab1ee58</t>
        </is>
      </c>
    </row>
    <row r="91" ht="45" customHeight="1">
      <c r="A91" s="12" t="inlineStr">
        <is>
          <t>1.1 Whole numbers</t>
        </is>
      </c>
      <c r="B91" s="12" t="inlineStr">
        <is>
          <t>1.1 Whole numbers</t>
        </is>
      </c>
      <c r="C91" s="13" t="inlineStr">
        <is>
          <t>Finding Time (SDT) [MF38.05]</t>
        </is>
      </c>
      <c r="D91" s="12" t="inlineStr">
        <is>
          <t>This nugget has learning material and questions covering the topic of Finding Time (SDT).</t>
        </is>
      </c>
      <c r="E91" s="12" t="inlineStr">
        <is>
          <t>be302a9b-fa8b-4c93-b570-8d7315314e35</t>
        </is>
      </c>
    </row>
    <row r="92" ht="45" customHeight="1">
      <c r="A92" s="12" t="inlineStr">
        <is>
          <t>1.1 Whole numbers</t>
        </is>
      </c>
      <c r="B92" s="12" t="inlineStr">
        <is>
          <t>1.1 Whole numbers</t>
        </is>
      </c>
      <c r="C92" s="13" t="inlineStr">
        <is>
          <t>Finding Time with Conversions (SDT) [MF38.06]</t>
        </is>
      </c>
      <c r="D92" s="12" t="inlineStr">
        <is>
          <t>This nugget has learning material and questions covering the topic of Finding Time with Conversions (SDT).</t>
        </is>
      </c>
      <c r="E92" s="12" t="inlineStr">
        <is>
          <t>6e05156a-c8bc-42b2-ba5b-3d387f9b708f</t>
        </is>
      </c>
    </row>
    <row r="93" ht="45" customHeight="1">
      <c r="A93" s="12" t="inlineStr">
        <is>
          <t>1.1 Whole numbers</t>
        </is>
      </c>
      <c r="B93" s="12" t="inlineStr">
        <is>
          <t>1.1 Whole numbers</t>
        </is>
      </c>
      <c r="C93" s="13" t="inlineStr">
        <is>
          <t>Speed, Distance and Time: Mixed Questions [MF38.07]</t>
        </is>
      </c>
      <c r="D93" s="12" t="inlineStr">
        <is>
          <t>This nugget has learning material and questions covering the topic of Speed, Distance and Time: Mixed Questions.</t>
        </is>
      </c>
      <c r="E93" s="12" t="inlineStr">
        <is>
          <t>2f6c0860-473a-4837-95bc-1e6643e0fa06</t>
        </is>
      </c>
    </row>
    <row r="94" ht="45" customHeight="1">
      <c r="A94" s="12" t="inlineStr">
        <is>
          <t>1.1 Whole numbers</t>
        </is>
      </c>
      <c r="B94" s="12" t="inlineStr">
        <is>
          <t>1.1 Whole numbers</t>
        </is>
      </c>
      <c r="C94" s="13" t="inlineStr">
        <is>
          <t>Converting Units with Speed, Distance and Time [MF38.08]</t>
        </is>
      </c>
      <c r="D94" s="12" t="inlineStr">
        <is>
          <t>This nugget has learning material and questions covering the topic of Converting Units with Speed, Distance and Time.</t>
        </is>
      </c>
      <c r="E94" s="12" t="inlineStr">
        <is>
          <t>af1c109f-3203-4cf9-8aac-625de81b26ae</t>
        </is>
      </c>
    </row>
    <row r="95" ht="45" customHeight="1">
      <c r="A95" s="12" t="inlineStr">
        <is>
          <t>1.2 Exponents</t>
        </is>
      </c>
      <c r="B95" s="12" t="inlineStr">
        <is>
          <t>1.2 Exponents</t>
        </is>
      </c>
      <c r="C95" s="13" t="inlineStr">
        <is>
          <t>Squares [MF12.01]</t>
        </is>
      </c>
      <c r="D95" s="12" t="inlineStr">
        <is>
          <t>This nugget contains questions on identifying what a square number is and how to work out square numbers.</t>
        </is>
      </c>
      <c r="E95" s="12" t="inlineStr">
        <is>
          <t>dd4f4ce2-7073-48ad-9cad-edd5f67ae492</t>
        </is>
      </c>
    </row>
    <row r="96" ht="45" customHeight="1">
      <c r="A96" s="12" t="inlineStr">
        <is>
          <t>1.2 Exponents</t>
        </is>
      </c>
      <c r="B96" s="12" t="inlineStr">
        <is>
          <t>1.2 Exponents</t>
        </is>
      </c>
      <c r="C96" s="13" t="inlineStr">
        <is>
          <t>Cubes [MF12.02]</t>
        </is>
      </c>
      <c r="D96" s="12" t="inlineStr">
        <is>
          <t>This nugget contains questions on identifying what a cube number is and how to work out cube numbers.</t>
        </is>
      </c>
      <c r="E96" s="12" t="inlineStr">
        <is>
          <t>3e91515d-b0bb-4bf4-85d5-37cae8afad56</t>
        </is>
      </c>
    </row>
    <row r="97" ht="45" customHeight="1">
      <c r="A97" s="12" t="inlineStr">
        <is>
          <t>1.2 Exponents</t>
        </is>
      </c>
      <c r="B97" s="12" t="inlineStr">
        <is>
          <t>1.2 Exponents</t>
        </is>
      </c>
      <c r="C97" s="13" t="inlineStr">
        <is>
          <t>Squaring and Cubing Negatives [MF12.03]</t>
        </is>
      </c>
      <c r="D97" s="12" t="inlineStr">
        <is>
          <t>This nugget contains questions on squaring and cubing negative numbers. It also looks into whether the result of this is either positive or negative.</t>
        </is>
      </c>
      <c r="E97" s="12" t="inlineStr">
        <is>
          <t>96cee1f4-4344-4f9b-9c1b-c8d9cad8635b</t>
        </is>
      </c>
    </row>
    <row r="98" ht="45" customHeight="1">
      <c r="A98" s="12" t="inlineStr">
        <is>
          <t>1.2 Exponents</t>
        </is>
      </c>
      <c r="B98" s="12" t="inlineStr">
        <is>
          <t>1.2 Exponents</t>
        </is>
      </c>
      <c r="C98" s="13" t="inlineStr">
        <is>
          <t>Powers [MF12.04]</t>
        </is>
      </c>
      <c r="D98" s="12" t="inlineStr">
        <is>
          <t>This nugget explores writing multiplication calculations in index form as well as raising numbers to powers as high as 6.</t>
        </is>
      </c>
      <c r="E98" s="12" t="inlineStr">
        <is>
          <t>79038b1f-a046-40dc-b59d-e2cf296dc9c7</t>
        </is>
      </c>
    </row>
    <row r="99" ht="45" customHeight="1">
      <c r="A99" s="12" t="inlineStr">
        <is>
          <t>1.2 Exponents</t>
        </is>
      </c>
      <c r="B99" s="12" t="inlineStr">
        <is>
          <t>1.2 Exponents</t>
        </is>
      </c>
      <c r="C99" s="13" t="inlineStr">
        <is>
          <t>Square Roots [MF12.08]</t>
        </is>
      </c>
      <c r="D99" s="12" t="inlineStr">
        <is>
          <t>This nugget covers understanding the square root symbol and knowing the square roots of the first 12 square numbers. Questions also cover estimating square roots using known values.</t>
        </is>
      </c>
      <c r="E99" s="12" t="inlineStr">
        <is>
          <t>6188c137-dd2e-400d-a352-47c5b965950e</t>
        </is>
      </c>
    </row>
    <row r="100" ht="45" customHeight="1">
      <c r="A100" s="12" t="inlineStr">
        <is>
          <t>1.2 Exponents</t>
        </is>
      </c>
      <c r="B100" s="12" t="inlineStr">
        <is>
          <t>1.2 Exponents</t>
        </is>
      </c>
      <c r="C100" s="13" t="inlineStr">
        <is>
          <t>Roots of Squares and Cubes [MF12.05]</t>
        </is>
      </c>
      <c r="D100" s="12" t="inlineStr">
        <is>
          <t>This nugget contains learning material and questions on the roots of square and cube numbers up to 10² and 10³.</t>
        </is>
      </c>
      <c r="E100" s="12" t="inlineStr">
        <is>
          <t>75eef0b4-b899-47e7-acdd-c5d8d608cc24</t>
        </is>
      </c>
    </row>
    <row r="101" ht="45" customHeight="1">
      <c r="A101" s="12" t="inlineStr">
        <is>
          <t>1.2 Exponents</t>
        </is>
      </c>
      <c r="B101" s="12" t="inlineStr">
        <is>
          <t>1.2 Exponents</t>
        </is>
      </c>
      <c r="C101" s="13" t="inlineStr">
        <is>
          <t>Roots [MF12.06]</t>
        </is>
      </c>
      <c r="D101" s="12" t="inlineStr">
        <is>
          <t>This nugget contains learning material and questions on the roots of square and cube numbers up to 12² and 10³. It also contains questions on calculations with roots.</t>
        </is>
      </c>
      <c r="E101" s="12" t="inlineStr">
        <is>
          <t>6cb54878-0881-47c6-8ab5-a77a2ba2bc74</t>
        </is>
      </c>
    </row>
    <row r="102" ht="45" customHeight="1">
      <c r="A102" s="12" t="inlineStr">
        <is>
          <t>1.2 Exponents</t>
        </is>
      </c>
      <c r="B102" s="12" t="inlineStr">
        <is>
          <t>1.2 Exponents</t>
        </is>
      </c>
      <c r="C102" s="13" t="inlineStr">
        <is>
          <t>Powers of 0 and 1 [MF13.01]</t>
        </is>
      </c>
      <c r="D102" s="12" t="inlineStr">
        <is>
          <t>This nugget contains learning material and questions on raising numbers to the power of 0 and 1. There are decimal examples used also.</t>
        </is>
      </c>
      <c r="E102" s="12" t="inlineStr">
        <is>
          <t>d9ede2bc-50fe-4c74-9c8e-6bbfe91cfa55</t>
        </is>
      </c>
    </row>
    <row r="103" ht="45" customHeight="1">
      <c r="A103" s="12" t="inlineStr">
        <is>
          <t>1.2 Exponents</t>
        </is>
      </c>
      <c r="B103" s="12" t="inlineStr">
        <is>
          <t>1.2 Exponents</t>
        </is>
      </c>
      <c r="C103" s="13" t="inlineStr">
        <is>
          <t>Raising a Fraction to a Power [MF13.02]</t>
        </is>
      </c>
      <c r="D103" s="12" t="inlineStr">
        <is>
          <t>This nugget contains learning material and questions on raising fractions to powers of 2 or 3. There are top heavy fractions used in examples also.</t>
        </is>
      </c>
      <c r="E103" s="12" t="inlineStr">
        <is>
          <t>e7cbef7e-ff4d-4ae1-8e00-d2540dc6f7e2</t>
        </is>
      </c>
    </row>
    <row r="104" ht="45" customHeight="1">
      <c r="A104" s="12" t="inlineStr">
        <is>
          <t>1.2 Exponents</t>
        </is>
      </c>
      <c r="B104" s="12" t="inlineStr">
        <is>
          <t>1.2 Exponents</t>
        </is>
      </c>
      <c r="C104" s="13" t="inlineStr">
        <is>
          <t>Multiplying Indices [MF13.03]</t>
        </is>
      </c>
      <c r="D104" s="12" t="inlineStr">
        <is>
          <t>This nugget contains learning material and questions on multiplying numbers with the same bases raised to powers. There are some examples that include negative powers also.</t>
        </is>
      </c>
      <c r="E104" s="12" t="inlineStr">
        <is>
          <t>59cb451b-ae2b-470c-9231-9c19461e1685</t>
        </is>
      </c>
    </row>
    <row r="105" ht="45" customHeight="1">
      <c r="A105" s="12" t="inlineStr">
        <is>
          <t>1.2 Exponents</t>
        </is>
      </c>
      <c r="B105" s="12" t="inlineStr">
        <is>
          <t>1.2 Exponents</t>
        </is>
      </c>
      <c r="C105" s="13" t="inlineStr">
        <is>
          <t>Dividing Indices [MF13.04]</t>
        </is>
      </c>
      <c r="D105" s="12" t="inlineStr">
        <is>
          <t>This nugget contains learning material and questions on dividing numbers with the same bases raised to powers. There are some examples that include this respresented as fractions also.</t>
        </is>
      </c>
      <c r="E105" s="12" t="inlineStr">
        <is>
          <t>698883f2-819a-48aa-a2e4-c0501157efbf</t>
        </is>
      </c>
    </row>
    <row r="106" ht="45" customHeight="1">
      <c r="A106" s="12" t="inlineStr">
        <is>
          <t>1.2 Exponents</t>
        </is>
      </c>
      <c r="B106" s="12" t="inlineStr">
        <is>
          <t>1.2 Exponents</t>
        </is>
      </c>
      <c r="C106" s="13" t="inlineStr">
        <is>
          <t>Power of a Power [MF13.05]</t>
        </is>
      </c>
      <c r="D106" s="12" t="inlineStr">
        <is>
          <t>This nugget contains learning material and questions on numbers that have a power being raised to another power. There are some examples that include both numbers and variables also.</t>
        </is>
      </c>
      <c r="E106" s="12" t="inlineStr">
        <is>
          <t>5df97f1b-fd16-4990-bc24-669c10a26453</t>
        </is>
      </c>
    </row>
    <row r="107" ht="45" customHeight="1">
      <c r="A107" s="12" t="inlineStr">
        <is>
          <t>1.2 Exponents</t>
        </is>
      </c>
      <c r="B107" s="12" t="inlineStr">
        <is>
          <t>1.2 Exponents</t>
        </is>
      </c>
      <c r="C107" s="13" t="inlineStr">
        <is>
          <t>Negative Indices [MF13.06]</t>
        </is>
      </c>
      <c r="D107" s="12" t="inlineStr">
        <is>
          <t>This nugget contains learning material and questions on raising integers and fractions to negative powers.</t>
        </is>
      </c>
      <c r="E107" s="12" t="inlineStr">
        <is>
          <t>c5ff5d26-58d7-4c16-89a8-45e7846b1cf3</t>
        </is>
      </c>
    </row>
    <row r="108" ht="45" customHeight="1">
      <c r="A108" s="12" t="inlineStr">
        <is>
          <t>1.2 Exponents</t>
        </is>
      </c>
      <c r="B108" s="12" t="inlineStr">
        <is>
          <t>1.2 Exponents</t>
        </is>
      </c>
      <c r="C108" s="13" t="inlineStr">
        <is>
          <t>Combination of Indices [MF13.07]</t>
        </is>
      </c>
      <c r="D108" s="12" t="inlineStr">
        <is>
          <t>This nugget contains learning material and questions on multiplying and dividing algebra with the same bases raised to powers. These examples include a mix of operations and 3 terms.</t>
        </is>
      </c>
      <c r="E108" s="12" t="inlineStr">
        <is>
          <t>473bcc6b-677a-482b-b814-bb03fbbc61a6</t>
        </is>
      </c>
    </row>
    <row r="109" ht="45" customHeight="1">
      <c r="A109" s="12" t="inlineStr">
        <is>
          <t>1.2 Exponents</t>
        </is>
      </c>
      <c r="B109" s="12" t="inlineStr">
        <is>
          <t>1.2 Exponents</t>
        </is>
      </c>
      <c r="C109" s="13" t="inlineStr">
        <is>
          <t>The Positive Powers of 10 [MF14.01]</t>
        </is>
      </c>
      <c r="D109" s="12" t="inlineStr">
        <is>
          <t>This nugget has learning material and questions covering the topic of The Positive Powers of 10.</t>
        </is>
      </c>
      <c r="E109" s="12" t="inlineStr">
        <is>
          <t>79a47803-c877-4215-9a45-091c40041d6c</t>
        </is>
      </c>
    </row>
    <row r="110" ht="45" customHeight="1">
      <c r="A110" s="12" t="inlineStr">
        <is>
          <t>1.2 Exponents</t>
        </is>
      </c>
      <c r="B110" s="12" t="inlineStr">
        <is>
          <t>1.2 Exponents</t>
        </is>
      </c>
      <c r="C110" s="13" t="inlineStr">
        <is>
          <t>The Negative Powers of 10 [MF14.02]</t>
        </is>
      </c>
      <c r="D110" s="12" t="inlineStr">
        <is>
          <t>This nugget has learning material and questions covering the topic of The Negative Powers of 10.</t>
        </is>
      </c>
      <c r="E110" s="12" t="inlineStr">
        <is>
          <t>bb8f8ea7-136e-41bd-bde4-d4b4403bde64</t>
        </is>
      </c>
    </row>
    <row r="111" ht="45" customHeight="1">
      <c r="A111" s="12" t="inlineStr">
        <is>
          <t>1.2 Exponents</t>
        </is>
      </c>
      <c r="B111" s="12" t="inlineStr">
        <is>
          <t>1.2 Exponents</t>
        </is>
      </c>
      <c r="C111" s="13" t="inlineStr">
        <is>
          <t>Standard Form to Ordinary [MF14.03]</t>
        </is>
      </c>
      <c r="D111" s="12" t="inlineStr">
        <is>
          <t>This nugget has learning material and questions covering the topic of Standard Form to Ordinary.</t>
        </is>
      </c>
      <c r="E111" s="12" t="inlineStr">
        <is>
          <t>d9ff6a1c-d84e-494d-8806-cd7eaaab2ef4</t>
        </is>
      </c>
    </row>
    <row r="112" ht="45" customHeight="1">
      <c r="A112" s="12" t="inlineStr">
        <is>
          <t>1.2 Exponents</t>
        </is>
      </c>
      <c r="B112" s="12" t="inlineStr">
        <is>
          <t>1.2 Exponents</t>
        </is>
      </c>
      <c r="C112" s="13" t="inlineStr">
        <is>
          <t>Ordinary to Standard Form [MF14.04]</t>
        </is>
      </c>
      <c r="D112" s="12" t="inlineStr">
        <is>
          <t>This nugget has learning material and questions covering the topic of Ordinary to Standard Form.</t>
        </is>
      </c>
      <c r="E112" s="12" t="inlineStr">
        <is>
          <t>921c0f8f-eb17-48cd-aa10-f85cf25d42f7</t>
        </is>
      </c>
    </row>
    <row r="113" ht="45" customHeight="1">
      <c r="A113" s="12" t="inlineStr">
        <is>
          <t>1.2 Exponents</t>
        </is>
      </c>
      <c r="B113" s="12" t="inlineStr">
        <is>
          <t>1.2 Exponents</t>
        </is>
      </c>
      <c r="C113" s="13" t="inlineStr">
        <is>
          <t>Fixing into Standard Form [MF14.05]</t>
        </is>
      </c>
      <c r="D113" s="12" t="inlineStr">
        <is>
          <t>This nugget has learning material and questions covering the topic of Fixing into Standard Form.</t>
        </is>
      </c>
      <c r="E113" s="12" t="inlineStr">
        <is>
          <t>aaa86348-cc3d-448d-beaa-79df797a9577</t>
        </is>
      </c>
    </row>
    <row r="114" ht="45" customHeight="1">
      <c r="A114" s="12" t="inlineStr">
        <is>
          <t>1.2 Exponents</t>
        </is>
      </c>
      <c r="B114" s="12" t="inlineStr">
        <is>
          <t>1.2 Exponents</t>
        </is>
      </c>
      <c r="C114" s="13" t="inlineStr">
        <is>
          <t>Ordering Standard Form [MF14.06]</t>
        </is>
      </c>
      <c r="D114" s="12" t="inlineStr">
        <is>
          <t>This nugget has learning material and questions covering the topic of Ordering Standard Form.</t>
        </is>
      </c>
      <c r="E114" s="12" t="inlineStr">
        <is>
          <t>c47556f2-8d98-45dd-ac84-d2aa487f48ea</t>
        </is>
      </c>
    </row>
    <row r="115" ht="45" customHeight="1">
      <c r="A115" s="12" t="inlineStr">
        <is>
          <t>1.2 Exponents</t>
        </is>
      </c>
      <c r="B115" s="12" t="inlineStr">
        <is>
          <t>1.2 Exponents</t>
        </is>
      </c>
      <c r="C115" s="13" t="inlineStr">
        <is>
          <t>Adding and Subtracting with Standard Form [MF14.07]</t>
        </is>
      </c>
      <c r="D115" s="12" t="inlineStr">
        <is>
          <t>This nugget has learning material and questions covering the topic of Adding and Subtracting with Standard Form.</t>
        </is>
      </c>
      <c r="E115" s="12" t="inlineStr">
        <is>
          <t>6e5da371-899e-4ea7-9a96-590ece15aa57</t>
        </is>
      </c>
    </row>
    <row r="116" ht="45" customHeight="1">
      <c r="A116" s="12" t="inlineStr">
        <is>
          <t>1.2 Exponents</t>
        </is>
      </c>
      <c r="B116" s="12" t="inlineStr">
        <is>
          <t>1.2 Exponents</t>
        </is>
      </c>
      <c r="C116" s="13" t="inlineStr">
        <is>
          <t>Multiplying with Standard Form [MF14.08]</t>
        </is>
      </c>
      <c r="D116" s="12" t="inlineStr">
        <is>
          <t>This nugget has learning material and questions covering the topic of Multiplying with Standard Form.</t>
        </is>
      </c>
      <c r="E116" s="12" t="inlineStr">
        <is>
          <t>44a145ad-6564-486d-8339-764bb8cbe9fc</t>
        </is>
      </c>
    </row>
    <row r="117" ht="45" customHeight="1">
      <c r="A117" s="12" t="inlineStr">
        <is>
          <t>1.2 Exponents</t>
        </is>
      </c>
      <c r="B117" s="12" t="inlineStr">
        <is>
          <t>1.2 Exponents</t>
        </is>
      </c>
      <c r="C117" s="13" t="inlineStr">
        <is>
          <t>Dividing with Standard Form [MF14.09]</t>
        </is>
      </c>
      <c r="D117" s="12" t="inlineStr">
        <is>
          <t>This nugget has learning material and questions covering the topic of Dividing with Standard Form.</t>
        </is>
      </c>
      <c r="E117" s="12" t="inlineStr">
        <is>
          <t>7807adc4-9266-4500-913e-c79c3941e661</t>
        </is>
      </c>
    </row>
    <row r="118" ht="45" customHeight="1">
      <c r="A118" s="12" t="inlineStr">
        <is>
          <t>1.2 Exponents</t>
        </is>
      </c>
      <c r="B118" s="12" t="inlineStr">
        <is>
          <t>1.2 Exponents</t>
        </is>
      </c>
      <c r="C118" s="13" t="inlineStr">
        <is>
          <t>Standard Form: Worded problems with calculator [MF14.10]</t>
        </is>
      </c>
      <c r="D118" s="12" t="inlineStr">
        <is>
          <t>This nugget has learning material and questions covering the topic of solving Standard Form worded problems with a calculator.</t>
        </is>
      </c>
      <c r="E118" s="12" t="inlineStr">
        <is>
          <t>447f52d9-7f65-4a8b-bf13-0f0c6321d98c</t>
        </is>
      </c>
    </row>
    <row r="119" ht="45" customHeight="1">
      <c r="A119" s="12" t="inlineStr">
        <is>
          <t>1.3 Integers</t>
        </is>
      </c>
      <c r="B119" s="12" t="inlineStr">
        <is>
          <t>1.3 Integers</t>
        </is>
      </c>
      <c r="C119" s="13" t="inlineStr">
        <is>
          <t>Addition [MF1.01]</t>
        </is>
      </c>
      <c r="D119" s="12" t="inlineStr">
        <is>
          <t>This nugget contains questions on adding single digit numbers, with the use of a number line, including some worded problems.</t>
        </is>
      </c>
      <c r="E119" s="12" t="inlineStr">
        <is>
          <t>23b740b4-8a2b-4fd7-9554-e86f026908c2</t>
        </is>
      </c>
    </row>
    <row r="120" ht="45" customHeight="1">
      <c r="A120" s="12" t="inlineStr">
        <is>
          <t>1.3 Integers</t>
        </is>
      </c>
      <c r="B120" s="12" t="inlineStr">
        <is>
          <t>1.3 Integers</t>
        </is>
      </c>
      <c r="C120" s="13" t="inlineStr">
        <is>
          <t>Subtraction [MF1.02]</t>
        </is>
      </c>
      <c r="D120" s="12" t="inlineStr">
        <is>
          <t>This nugget contains questions on subtracting single digit numbers with the use of a number line, including some worded problems.</t>
        </is>
      </c>
      <c r="E120" s="12" t="inlineStr">
        <is>
          <t>79e103e0-d670-4c1d-b18f-b0492dc3513b</t>
        </is>
      </c>
    </row>
    <row r="121" ht="45" customHeight="1">
      <c r="A121" s="12" t="inlineStr">
        <is>
          <t>1.3 Integers</t>
        </is>
      </c>
      <c r="B121" s="12" t="inlineStr">
        <is>
          <t>1.3 Integers</t>
        </is>
      </c>
      <c r="C121" s="13" t="inlineStr">
        <is>
          <t>Addition and Subtraction [MF1.03]</t>
        </is>
      </c>
      <c r="D121" s="12" t="inlineStr">
        <is>
          <t>This nugget contains questions on adding and subtracting single digit numbers, including some worded problems.</t>
        </is>
      </c>
      <c r="E121" s="12" t="inlineStr">
        <is>
          <t>18199166-1f4c-4a2e-b43f-001d67ecfe0a</t>
        </is>
      </c>
    </row>
    <row r="122" ht="45" customHeight="1">
      <c r="A122" s="12" t="inlineStr">
        <is>
          <t>1.3 Integers</t>
        </is>
      </c>
      <c r="B122" s="12" t="inlineStr">
        <is>
          <t>1.3 Integers</t>
        </is>
      </c>
      <c r="C122" s="13" t="inlineStr">
        <is>
          <t>Mathematical Symbols [MF2.02]</t>
        </is>
      </c>
      <c r="D122" s="12" t="inlineStr">
        <is>
          <t xml:space="preserve">A nugget on using these symbols, =, ≠, &lt;, &gt;, ≤, ≥. </t>
        </is>
      </c>
      <c r="E122" s="12" t="inlineStr">
        <is>
          <t>5745a70c-42a7-4fac-850a-23514c552b23</t>
        </is>
      </c>
    </row>
    <row r="123" ht="45" customHeight="1">
      <c r="A123" s="12" t="inlineStr">
        <is>
          <t>1.3 Integers</t>
        </is>
      </c>
      <c r="B123" s="12" t="inlineStr">
        <is>
          <t>1.3 Integers</t>
        </is>
      </c>
      <c r="C123" s="13" t="inlineStr">
        <is>
          <t>Negative Numbers [MH2.03]</t>
        </is>
      </c>
      <c r="D123" s="12" t="inlineStr">
        <is>
          <t>A nugget on negative numbers and subtraction.</t>
        </is>
      </c>
      <c r="E123" s="12" t="inlineStr">
        <is>
          <t>ee2dc36d-a2c7-4a52-89b5-a5c117957073</t>
        </is>
      </c>
    </row>
    <row r="124" ht="45" customHeight="1">
      <c r="A124" s="12" t="inlineStr">
        <is>
          <t>1.3 Integers</t>
        </is>
      </c>
      <c r="B124" s="12" t="inlineStr">
        <is>
          <t>1.3 Integers</t>
        </is>
      </c>
      <c r="C124" s="13" t="inlineStr">
        <is>
          <t>Symmetrical Subtraction [MF2.04]</t>
        </is>
      </c>
      <c r="D124" s="12" t="inlineStr">
        <is>
          <t>This nugget contains questions on the symmetry of subtraction with 1 digit and 2 digit calculations.</t>
        </is>
      </c>
      <c r="E124" s="12" t="inlineStr">
        <is>
          <t>314ebf2b-1cce-4cb7-a2d8-ee8000b6770e</t>
        </is>
      </c>
    </row>
    <row r="125" ht="45" customHeight="1">
      <c r="A125" s="12" t="inlineStr">
        <is>
          <t>1.3 Integers</t>
        </is>
      </c>
      <c r="B125" s="12" t="inlineStr">
        <is>
          <t>1.3 Integers</t>
        </is>
      </c>
      <c r="C125" s="13" t="inlineStr">
        <is>
          <t>Zero Pairs [MF2.16]</t>
        </is>
      </c>
      <c r="D125" s="12" t="inlineStr">
        <is>
          <t>This nugget covers using +1 and -1 counters to form zero pairs to aid addition and subtraction calculations with negatives.</t>
        </is>
      </c>
      <c r="E125" s="12" t="inlineStr">
        <is>
          <t>fab110bd-fec8-489b-bb55-5cc293f6aca7</t>
        </is>
      </c>
    </row>
    <row r="126" ht="45" customHeight="1">
      <c r="A126" s="12" t="inlineStr">
        <is>
          <t>1.3 Integers</t>
        </is>
      </c>
      <c r="B126" s="12" t="inlineStr">
        <is>
          <t>1.3 Integers</t>
        </is>
      </c>
      <c r="C126" s="13" t="inlineStr">
        <is>
          <t>Adding Negatives [MF2.05]</t>
        </is>
      </c>
      <c r="D126" s="12" t="inlineStr">
        <is>
          <t>This nugget contains questions on adding negative numbers where there are multi-step calculations and worded questions.</t>
        </is>
      </c>
      <c r="E126" s="12" t="inlineStr">
        <is>
          <t>72186798-8bcd-4272-b8af-5ceadebe8e45</t>
        </is>
      </c>
    </row>
    <row r="127" ht="45" customHeight="1">
      <c r="A127" s="12" t="inlineStr">
        <is>
          <t>1.3 Integers</t>
        </is>
      </c>
      <c r="B127" s="12" t="inlineStr">
        <is>
          <t>1.3 Integers</t>
        </is>
      </c>
      <c r="C127" s="13" t="inlineStr">
        <is>
          <t>Subtracting Negatives [MF2.06]</t>
        </is>
      </c>
      <c r="D127" s="12" t="inlineStr">
        <is>
          <t>This nugget contains questions on subtracting negative numbers where there are multi-step calculations and worded questions.</t>
        </is>
      </c>
      <c r="E127" s="12" t="inlineStr">
        <is>
          <t>d65e647d-e4d5-4806-82df-f1462fc87181</t>
        </is>
      </c>
    </row>
    <row r="128" ht="45" customHeight="1">
      <c r="A128" s="12" t="inlineStr">
        <is>
          <t>1.3 Integers</t>
        </is>
      </c>
      <c r="B128" s="12" t="inlineStr">
        <is>
          <t>1.3 Integers</t>
        </is>
      </c>
      <c r="C128" s="13" t="inlineStr">
        <is>
          <t>Negatives and Positives [MH2.07]</t>
        </is>
      </c>
      <c r="D128" s="12" t="inlineStr">
        <is>
          <t>A nugget on applying the four operations to positive and negative numbers.</t>
        </is>
      </c>
      <c r="E128" s="12" t="inlineStr">
        <is>
          <t>edefb0c2-4686-48e9-adc6-d5da31d2fabe</t>
        </is>
      </c>
    </row>
    <row r="129" ht="45" customHeight="1">
      <c r="A129" s="12" t="inlineStr">
        <is>
          <t>1.3 Integers</t>
        </is>
      </c>
      <c r="B129" s="12" t="inlineStr">
        <is>
          <t>1.3 Integers</t>
        </is>
      </c>
      <c r="C129" s="13" t="inlineStr">
        <is>
          <t>Ordering Negatives [MF2.10]</t>
        </is>
      </c>
      <c r="D129" s="12" t="inlineStr">
        <is>
          <t>A nugget on ordering negative integers</t>
        </is>
      </c>
      <c r="E129" s="12" t="inlineStr">
        <is>
          <t>23f65c13-2e56-4c12-8f26-9d28a6b4982d</t>
        </is>
      </c>
    </row>
    <row r="130" ht="45" customHeight="1">
      <c r="A130" s="12" t="inlineStr">
        <is>
          <t>1.3 Integers</t>
        </is>
      </c>
      <c r="B130" s="12" t="inlineStr">
        <is>
          <t>1.3 Integers</t>
        </is>
      </c>
      <c r="C130" s="13" t="inlineStr">
        <is>
          <t>Multiplying Negatives [MF3.04]</t>
        </is>
      </c>
      <c r="D130" s="12" t="inlineStr">
        <is>
          <t>This nugget contains questions on multiplying negative numbers with both positive and negative numbers. It includes caclulations multiplying 3 numbers together.</t>
        </is>
      </c>
      <c r="E130" s="12" t="inlineStr">
        <is>
          <t>21266966-e19c-4372-a095-6c213d439533</t>
        </is>
      </c>
    </row>
    <row r="131" ht="45" customHeight="1">
      <c r="A131" s="12" t="inlineStr">
        <is>
          <t>1.3 Integers</t>
        </is>
      </c>
      <c r="B131" s="12" t="inlineStr">
        <is>
          <t>1.3 Integers</t>
        </is>
      </c>
      <c r="C131" s="13" t="inlineStr">
        <is>
          <t>Dividing Negatives [MF3.05]</t>
        </is>
      </c>
      <c r="D131" s="12" t="inlineStr">
        <is>
          <t>This nugget contains questions on dividing negative numbers with both positive and negative numbers. It includes caclulations on dividing 3 numbers.</t>
        </is>
      </c>
      <c r="E131" s="12" t="inlineStr">
        <is>
          <t>f53ef1db-8fe7-4f2c-b2b9-5634f64739cc</t>
        </is>
      </c>
    </row>
    <row r="132" ht="45" customHeight="1">
      <c r="A132" s="12" t="inlineStr">
        <is>
          <t>1.3 Integers</t>
        </is>
      </c>
      <c r="B132" s="12" t="inlineStr">
        <is>
          <t>1.3 Integers</t>
        </is>
      </c>
      <c r="C132" s="13" t="inlineStr">
        <is>
          <t>Multiplying and Dividing with Negatives [MF3.06]</t>
        </is>
      </c>
      <c r="D132" s="12" t="inlineStr">
        <is>
          <t>A nugget on how to multiply and divide with negatives.</t>
        </is>
      </c>
      <c r="E132" s="12" t="inlineStr">
        <is>
          <t>5a25dcfb-d9b3-4497-9866-3ea0e781722e</t>
        </is>
      </c>
    </row>
    <row r="133" ht="45" customHeight="1">
      <c r="A133" s="12" t="inlineStr">
        <is>
          <t>1.4 Common Fractions</t>
        </is>
      </c>
      <c r="B133" s="12" t="inlineStr">
        <is>
          <t>1.4 Common Fractions</t>
        </is>
      </c>
      <c r="C133" s="13" t="inlineStr">
        <is>
          <t>Expressing Fractions [MF4.01]</t>
        </is>
      </c>
      <c r="D133" s="12" t="inlineStr">
        <is>
          <t>This nugget has learning material and questions covering the topic of Expressing Fractions.</t>
        </is>
      </c>
      <c r="E133" s="12" t="inlineStr">
        <is>
          <t>e4a378fb-4522-44ad-9450-e2bf28984dc4</t>
        </is>
      </c>
    </row>
    <row r="134" ht="45" customHeight="1">
      <c r="A134" s="12" t="inlineStr">
        <is>
          <t>1.4 Common Fractions</t>
        </is>
      </c>
      <c r="B134" s="12" t="inlineStr">
        <is>
          <t>1.4 Common Fractions</t>
        </is>
      </c>
      <c r="C134" s="13" t="inlineStr">
        <is>
          <t>Ordering Fractions [MF4.02]</t>
        </is>
      </c>
      <c r="D134" s="12" t="inlineStr">
        <is>
          <t>This nugget has learning material and questions covering the topic of Ordering fractions.</t>
        </is>
      </c>
      <c r="E134" s="12" t="inlineStr">
        <is>
          <t>99efffa3-9fda-403a-bf72-2539bf441868</t>
        </is>
      </c>
    </row>
    <row r="135" ht="45" customHeight="1">
      <c r="A135" s="12" t="inlineStr">
        <is>
          <t>1.4 Common Fractions</t>
        </is>
      </c>
      <c r="B135" s="12" t="inlineStr">
        <is>
          <t>1.4 Common Fractions</t>
        </is>
      </c>
      <c r="C135" s="13" t="inlineStr">
        <is>
          <t>Equivalent Fractions [MF4.03]</t>
        </is>
      </c>
      <c r="D135" s="12" t="inlineStr">
        <is>
          <t>This nugget has learning material and questions covering the topic of Equivalent fractions.</t>
        </is>
      </c>
      <c r="E135" s="12" t="inlineStr">
        <is>
          <t>6e76a990-8067-44a9-91ea-14deca80f7da</t>
        </is>
      </c>
    </row>
    <row r="136" ht="45" customHeight="1">
      <c r="A136" s="12" t="inlineStr">
        <is>
          <t>1.4 Common Fractions</t>
        </is>
      </c>
      <c r="B136" s="12" t="inlineStr">
        <is>
          <t>1.4 Common Fractions</t>
        </is>
      </c>
      <c r="C136" s="13" t="inlineStr">
        <is>
          <t>Simplifying Fractions [MF4.04]</t>
        </is>
      </c>
      <c r="D136" s="12" t="inlineStr">
        <is>
          <t>This nugget has learning material and questions covering the topic of Simplifying fractions.</t>
        </is>
      </c>
      <c r="E136" s="12" t="inlineStr">
        <is>
          <t>2dde069a-2dc1-48b7-a701-eb344f172521</t>
        </is>
      </c>
    </row>
    <row r="137" ht="45" customHeight="1">
      <c r="A137" s="12" t="inlineStr">
        <is>
          <t>1.4 Common Fractions</t>
        </is>
      </c>
      <c r="B137" s="12" t="inlineStr">
        <is>
          <t>1.4 Common Fractions</t>
        </is>
      </c>
      <c r="C137" s="13" t="inlineStr">
        <is>
          <t>Shading Fractions [MF4.05]</t>
        </is>
      </c>
      <c r="D137" s="12" t="inlineStr">
        <is>
          <t>This nugget has learning material and questions covering the topic of Shading fractions.</t>
        </is>
      </c>
      <c r="E137" s="12" t="inlineStr">
        <is>
          <t>6b8ad1af-592d-49ab-8359-219ec7a9f821</t>
        </is>
      </c>
    </row>
    <row r="138" ht="45" customHeight="1">
      <c r="A138" s="12" t="inlineStr">
        <is>
          <t>1.4 Common Fractions</t>
        </is>
      </c>
      <c r="B138" s="12" t="inlineStr">
        <is>
          <t>1.4 Common Fractions</t>
        </is>
      </c>
      <c r="C138" s="13" t="inlineStr">
        <is>
          <t>Mixed and Improper Fractions [MF4.06]</t>
        </is>
      </c>
      <c r="D138" s="12" t="inlineStr">
        <is>
          <t>This nugget has learning material and questions covering the topic of Mixed and improper fractions.</t>
        </is>
      </c>
      <c r="E138" s="12" t="inlineStr">
        <is>
          <t>76d06b62-428e-4e30-8eb9-7542dccf22c0</t>
        </is>
      </c>
    </row>
    <row r="139" ht="45" customHeight="1">
      <c r="A139" s="12" t="inlineStr">
        <is>
          <t>1.4 Common Fractions</t>
        </is>
      </c>
      <c r="B139" s="12" t="inlineStr">
        <is>
          <t>1.4 Common Fractions</t>
        </is>
      </c>
      <c r="C139" s="13" t="inlineStr">
        <is>
          <t>Adding Fractions 1: Same Denominator [MF4.07]</t>
        </is>
      </c>
      <c r="D139" s="12" t="inlineStr">
        <is>
          <t>This nugget has learning material and questions covering the topic of Adding Fractions 1.</t>
        </is>
      </c>
      <c r="E139" s="12" t="inlineStr">
        <is>
          <t>1f6a5b6f-b9d7-4c06-8f99-3c51b73e3bc5</t>
        </is>
      </c>
    </row>
    <row r="140" ht="45" customHeight="1">
      <c r="A140" s="12" t="inlineStr">
        <is>
          <t>1.4 Common Fractions</t>
        </is>
      </c>
      <c r="B140" s="12" t="inlineStr">
        <is>
          <t>1.4 Common Fractions</t>
        </is>
      </c>
      <c r="C140" s="13" t="inlineStr">
        <is>
          <t>Adding Fractions 2: Convert 1 Denominator [MF4.08]</t>
        </is>
      </c>
      <c r="D140" s="12" t="inlineStr">
        <is>
          <t>This nugget has learning material and questions covering the topic of Adding Fractions 2.</t>
        </is>
      </c>
      <c r="E140" s="12" t="inlineStr">
        <is>
          <t>7ee576e7-85b1-438f-ac80-1069a0f746ac</t>
        </is>
      </c>
    </row>
    <row r="141" ht="45" customHeight="1">
      <c r="A141" s="12" t="inlineStr">
        <is>
          <t>1.4 Common Fractions</t>
        </is>
      </c>
      <c r="B141" s="12" t="inlineStr">
        <is>
          <t>1.4 Common Fractions</t>
        </is>
      </c>
      <c r="C141" s="13" t="inlineStr">
        <is>
          <t>Adding Fractions 3: Convert 1 Denominator (Sum &gt;1 ) [MF4.09]</t>
        </is>
      </c>
      <c r="D141" s="12" t="inlineStr">
        <is>
          <t>This nugget has learning material and questions covering the topic of Adding Fractions 3.</t>
        </is>
      </c>
      <c r="E141" s="12" t="inlineStr">
        <is>
          <t>d9cb1af1-e8b2-4899-8bbc-e62eded5a568</t>
        </is>
      </c>
    </row>
    <row r="142" ht="45" customHeight="1">
      <c r="A142" s="12" t="inlineStr">
        <is>
          <t>1.4 Common Fractions</t>
        </is>
      </c>
      <c r="B142" s="12" t="inlineStr">
        <is>
          <t>1.4 Common Fractions</t>
        </is>
      </c>
      <c r="C142" s="13" t="inlineStr">
        <is>
          <t>Adding Fractions 4: Convert all Denominators [MF4.10]</t>
        </is>
      </c>
      <c r="D142" s="12" t="inlineStr">
        <is>
          <t>This nugget has learning material and questions covering the topic of Adding Fractions 4.</t>
        </is>
      </c>
      <c r="E142" s="12" t="inlineStr">
        <is>
          <t>5cfa7edb-25b4-4794-99e2-d78811be9e4f</t>
        </is>
      </c>
    </row>
    <row r="143" ht="45" customHeight="1">
      <c r="A143" s="12" t="inlineStr">
        <is>
          <t>1.4 Common Fractions</t>
        </is>
      </c>
      <c r="B143" s="12" t="inlineStr">
        <is>
          <t>1.4 Common Fractions</t>
        </is>
      </c>
      <c r="C143" s="13" t="inlineStr">
        <is>
          <t>Fractions: Subtracting from 1 [MF4.36]</t>
        </is>
      </c>
      <c r="D143" s="12" t="inlineStr">
        <is>
          <t>This nugget has learning material and questions covering the topic of subtracting fractions from 1.</t>
        </is>
      </c>
      <c r="E143" s="12" t="inlineStr">
        <is>
          <t>f49af25f-bb98-4120-bc0a-ae137bbcbcf9</t>
        </is>
      </c>
    </row>
    <row r="144" ht="45" customHeight="1">
      <c r="A144" s="12" t="inlineStr">
        <is>
          <t>1.4 Common Fractions</t>
        </is>
      </c>
      <c r="B144" s="12" t="inlineStr">
        <is>
          <t>1.4 Common Fractions</t>
        </is>
      </c>
      <c r="C144" s="13" t="inlineStr">
        <is>
          <t>Subtracting Fractions [MF4.11]</t>
        </is>
      </c>
      <c r="D144" s="12" t="inlineStr">
        <is>
          <t>This nugget has learning material and questions covering the topic of Subtracting Fractions.</t>
        </is>
      </c>
      <c r="E144" s="12" t="inlineStr">
        <is>
          <t>c86812ee-889e-4fb1-99f8-5075950f0404</t>
        </is>
      </c>
    </row>
    <row r="145" ht="45" customHeight="1">
      <c r="A145" s="12" t="inlineStr">
        <is>
          <t>1.4 Common Fractions</t>
        </is>
      </c>
      <c r="B145" s="12" t="inlineStr">
        <is>
          <t>1.4 Common Fractions</t>
        </is>
      </c>
      <c r="C145" s="13" t="inlineStr">
        <is>
          <t>Adding and Subtracting Fractions [MF4.12]</t>
        </is>
      </c>
      <c r="D145" s="12" t="inlineStr">
        <is>
          <t>This nugget has learning material and questions covering the topic of Adding and Subtracting Fractions.</t>
        </is>
      </c>
      <c r="E145" s="12" t="inlineStr">
        <is>
          <t>5009eb74-fe77-443c-803d-c78ab2c4e3ff</t>
        </is>
      </c>
    </row>
    <row r="146" ht="45" customHeight="1">
      <c r="A146" s="12" t="inlineStr">
        <is>
          <t>1.4 Common Fractions</t>
        </is>
      </c>
      <c r="B146" s="12" t="inlineStr">
        <is>
          <t>1.4 Common Fractions</t>
        </is>
      </c>
      <c r="C146" s="13" t="inlineStr">
        <is>
          <t>Adding Improper Fractions [MF4.13]</t>
        </is>
      </c>
      <c r="D146" s="12" t="inlineStr">
        <is>
          <t>This nugget has learning material and questions covering the topic of Adding Improper Fractions.</t>
        </is>
      </c>
      <c r="E146" s="12" t="inlineStr">
        <is>
          <t>37557383-6c5a-427a-8c64-2ac85312ceda</t>
        </is>
      </c>
    </row>
    <row r="147" ht="45" customHeight="1">
      <c r="A147" s="12" t="inlineStr">
        <is>
          <t>1.4 Common Fractions</t>
        </is>
      </c>
      <c r="B147" s="12" t="inlineStr">
        <is>
          <t>1.4 Common Fractions</t>
        </is>
      </c>
      <c r="C147" s="13" t="inlineStr">
        <is>
          <t>Adding Mixed Numbers [MF4.14]</t>
        </is>
      </c>
      <c r="D147" s="12" t="inlineStr">
        <is>
          <t>This nugget has learning material and questions covering the topic of Adding Mixed Numbers.</t>
        </is>
      </c>
      <c r="E147" s="12" t="inlineStr">
        <is>
          <t>92823b95-fb29-4e34-86e2-f1683855b952</t>
        </is>
      </c>
    </row>
    <row r="148" ht="45" customHeight="1">
      <c r="A148" s="12" t="inlineStr">
        <is>
          <t>1.4 Common Fractions</t>
        </is>
      </c>
      <c r="B148" s="12" t="inlineStr">
        <is>
          <t>1.4 Common Fractions</t>
        </is>
      </c>
      <c r="C148" s="13" t="inlineStr">
        <is>
          <t>Adding Improper Fractions and Mixed Numbers [MF4.15]</t>
        </is>
      </c>
      <c r="D148" s="12" t="inlineStr">
        <is>
          <t>This nugget has learning material and questions covering the topic of Adding Improper Fractions and Mixed Numbers.</t>
        </is>
      </c>
      <c r="E148" s="12" t="inlineStr">
        <is>
          <t>bb62d692-2d40-4c50-9188-3769684a96f6</t>
        </is>
      </c>
    </row>
    <row r="149" ht="45" customHeight="1">
      <c r="A149" s="12" t="inlineStr">
        <is>
          <t>1.4 Common Fractions</t>
        </is>
      </c>
      <c r="B149" s="12" t="inlineStr">
        <is>
          <t>1.4 Common Fractions</t>
        </is>
      </c>
      <c r="C149" s="13" t="inlineStr">
        <is>
          <t>Subtracting Improper Fractions [MF4.16]</t>
        </is>
      </c>
      <c r="D149" s="12" t="inlineStr">
        <is>
          <t>This nugget has learning material and questions covering the topic of Subtracting Improper Fractions.</t>
        </is>
      </c>
      <c r="E149" s="12" t="inlineStr">
        <is>
          <t>b4706179-e0b2-4b6d-abb9-9ef69486b323</t>
        </is>
      </c>
    </row>
    <row r="150" ht="45" customHeight="1">
      <c r="A150" s="12" t="inlineStr">
        <is>
          <t>1.4 Common Fractions</t>
        </is>
      </c>
      <c r="B150" s="12" t="inlineStr">
        <is>
          <t>1.4 Common Fractions</t>
        </is>
      </c>
      <c r="C150" s="13" t="inlineStr">
        <is>
          <t>Subtracting Mixed Numbers [MF4.17]</t>
        </is>
      </c>
      <c r="D150" s="12" t="inlineStr">
        <is>
          <t>This nugget has learning material and questions covering the topic of Subtracting Mixed Numbers.</t>
        </is>
      </c>
      <c r="E150" s="12" t="inlineStr">
        <is>
          <t>4cf46e52-c90e-4b50-b372-4c87492b24be</t>
        </is>
      </c>
    </row>
    <row r="151" ht="45" customHeight="1">
      <c r="A151" s="12" t="inlineStr">
        <is>
          <t>1.4 Common Fractions</t>
        </is>
      </c>
      <c r="B151" s="12" t="inlineStr">
        <is>
          <t>1.4 Common Fractions</t>
        </is>
      </c>
      <c r="C151" s="13" t="inlineStr">
        <is>
          <t>Subtracting Improper Fractions and Mixed Numbers [MF4.18]</t>
        </is>
      </c>
      <c r="D151" s="12" t="inlineStr">
        <is>
          <t>This nugget has learning material and questions covering the topic of Subtracting Improper Fractions and Mixed Numbers.</t>
        </is>
      </c>
      <c r="E151" s="12" t="inlineStr">
        <is>
          <t>1451a6ea-25e6-41d6-9ea3-c40a9ec0beb2</t>
        </is>
      </c>
    </row>
    <row r="152" ht="45" customHeight="1">
      <c r="A152" s="12" t="inlineStr">
        <is>
          <t>1.4 Common Fractions</t>
        </is>
      </c>
      <c r="B152" s="12" t="inlineStr">
        <is>
          <t>1.4 Common Fractions</t>
        </is>
      </c>
      <c r="C152" s="13" t="inlineStr">
        <is>
          <t>Adding and Subtracting Improper Fractions [MF4.19]</t>
        </is>
      </c>
      <c r="D152" s="12" t="inlineStr">
        <is>
          <t>This nugget has learning material and questions covering the topic of Adding and Subtracting Improper Fractions.</t>
        </is>
      </c>
      <c r="E152" s="12" t="inlineStr">
        <is>
          <t>4567c26c-fb8b-41cf-af4a-e6a8427d6d7a</t>
        </is>
      </c>
    </row>
    <row r="153" ht="45" customHeight="1">
      <c r="A153" s="12" t="inlineStr">
        <is>
          <t>1.4 Common Fractions</t>
        </is>
      </c>
      <c r="B153" s="12" t="inlineStr">
        <is>
          <t>1.4 Common Fractions</t>
        </is>
      </c>
      <c r="C153" s="13" t="inlineStr">
        <is>
          <t>Adding and Subtracting Mixed Numbers [MF4.20]</t>
        </is>
      </c>
      <c r="D153" s="12" t="inlineStr">
        <is>
          <t>This nugget has learning material and questions covering the topic of Adding and Subtracting Mixed Numbers.</t>
        </is>
      </c>
      <c r="E153" s="12" t="inlineStr">
        <is>
          <t>6717fcbe-7e4b-45fc-a0fe-c9b67e80e07f</t>
        </is>
      </c>
    </row>
    <row r="154" ht="45" customHeight="1">
      <c r="A154" s="12" t="inlineStr">
        <is>
          <t>1.4 Common Fractions</t>
        </is>
      </c>
      <c r="B154" s="12" t="inlineStr">
        <is>
          <t>1.4 Common Fractions</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1.4 Common Fractions</t>
        </is>
      </c>
      <c r="B155" s="12" t="inlineStr">
        <is>
          <t>1.4 Common Fractions</t>
        </is>
      </c>
      <c r="C155" s="13" t="inlineStr">
        <is>
          <t>Fractions on a Number Line 1: Between 0 and 1 [MF4.37]</t>
        </is>
      </c>
      <c r="D155" s="12" t="inlineStr">
        <is>
          <t>This nugget has learning material and questions covering the basics of placing fractions on a number line.</t>
        </is>
      </c>
      <c r="E155" s="12" t="inlineStr">
        <is>
          <t>055b25e3-58e3-496f-a340-cbddd2400504</t>
        </is>
      </c>
    </row>
    <row r="156" ht="45" customHeight="1">
      <c r="A156" s="12" t="inlineStr">
        <is>
          <t>1.4 Common Fractions</t>
        </is>
      </c>
      <c r="B156" s="12" t="inlineStr">
        <is>
          <t>1.4 Common Fractions</t>
        </is>
      </c>
      <c r="C156" s="13" t="inlineStr">
        <is>
          <t>Fractions on a Number Line 2: Beyond 1 [MF4.38]</t>
        </is>
      </c>
      <c r="D156" s="12" t="inlineStr">
        <is>
          <t>This nugget has learning material and questions covering the topic of placing fractions on a number line with some problem solving questions.</t>
        </is>
      </c>
      <c r="E156" s="12" t="inlineStr">
        <is>
          <t>9789b212-2f09-4797-935d-be14915dded5</t>
        </is>
      </c>
    </row>
    <row r="157" ht="45" customHeight="1">
      <c r="A157" s="12" t="inlineStr">
        <is>
          <t>1.4 Common Fractions</t>
        </is>
      </c>
      <c r="B157" s="12" t="inlineStr">
        <is>
          <t>1.4 Common Fractions</t>
        </is>
      </c>
      <c r="C157" s="13" t="inlineStr">
        <is>
          <t>Reciprocals [MF4.22]</t>
        </is>
      </c>
      <c r="D157" s="12" t="inlineStr">
        <is>
          <t>This nugget has learning material and questions covering the topic of Reciprocals.</t>
        </is>
      </c>
      <c r="E157" s="12" t="inlineStr">
        <is>
          <t>8f292781-74b5-4362-b89c-3b8c960d8475</t>
        </is>
      </c>
    </row>
    <row r="158" ht="45" customHeight="1">
      <c r="A158" s="12" t="inlineStr">
        <is>
          <t>1.4 Common Fractions</t>
        </is>
      </c>
      <c r="B158" s="12" t="inlineStr">
        <is>
          <t>1.4 Common Fractions</t>
        </is>
      </c>
      <c r="C158" s="13" t="inlineStr">
        <is>
          <t>Multiplying Fractions 1 [MF4.23]</t>
        </is>
      </c>
      <c r="D158" s="12" t="inlineStr">
        <is>
          <t>This nugget has learning material and questions covering the topic of Multiplying fractions 1.</t>
        </is>
      </c>
      <c r="E158" s="12" t="inlineStr">
        <is>
          <t>408e0e40-7ab4-416f-bf04-973b14c6dbeb</t>
        </is>
      </c>
    </row>
    <row r="159" ht="45" customHeight="1">
      <c r="A159" s="12" t="inlineStr">
        <is>
          <t>1.4 Common Fractions</t>
        </is>
      </c>
      <c r="B159" s="12" t="inlineStr">
        <is>
          <t>1.4 Common Fractions</t>
        </is>
      </c>
      <c r="C159" s="13" t="inlineStr">
        <is>
          <t>Multiplying Fractions 2 [MF4.24]</t>
        </is>
      </c>
      <c r="D159" s="12" t="inlineStr">
        <is>
          <t>This nugget has learning material and questions covering the topic of Multiplying fractions 2.</t>
        </is>
      </c>
      <c r="E159" s="12" t="inlineStr">
        <is>
          <t>7a2d6a4f-cde5-43e5-bc6f-f285477c4e50</t>
        </is>
      </c>
    </row>
    <row r="160" ht="45" customHeight="1">
      <c r="A160" s="12" t="inlineStr">
        <is>
          <t>1.4 Common Fractions</t>
        </is>
      </c>
      <c r="B160" s="12" t="inlineStr">
        <is>
          <t>1.4 Common Fractions</t>
        </is>
      </c>
      <c r="C160" s="13" t="inlineStr">
        <is>
          <t>Dividing Fractions [MF4.25]</t>
        </is>
      </c>
      <c r="D160" s="12" t="inlineStr">
        <is>
          <t>This nugget has learning material and questions covering the topic of Dividing fractions.</t>
        </is>
      </c>
      <c r="E160" s="12" t="inlineStr">
        <is>
          <t>e6a9b305-3726-4113-8214-578ae6346a6e</t>
        </is>
      </c>
    </row>
    <row r="161" ht="45" customHeight="1">
      <c r="A161" s="12" t="inlineStr">
        <is>
          <t>1.4 Common Fractions</t>
        </is>
      </c>
      <c r="B161" s="12" t="inlineStr">
        <is>
          <t>1.4 Common Fractions</t>
        </is>
      </c>
      <c r="C161" s="13" t="inlineStr">
        <is>
          <t>Multiplying and Dividing Mixed Numbers [MF4.26]</t>
        </is>
      </c>
      <c r="D161" s="12" t="inlineStr">
        <is>
          <t>This nugget has learning material and questions covering the topic of Multiplying and Dividing Mixed numbers.</t>
        </is>
      </c>
      <c r="E161" s="12" t="inlineStr">
        <is>
          <t>ddee0d94-84d0-4ede-a5a4-d280dcdc74fd</t>
        </is>
      </c>
    </row>
    <row r="162" ht="45" customHeight="1">
      <c r="A162" s="12" t="inlineStr">
        <is>
          <t>1.4 Common Fractions</t>
        </is>
      </c>
      <c r="B162" s="12" t="inlineStr">
        <is>
          <t>1.4 Common Fractions</t>
        </is>
      </c>
      <c r="C162" s="13" t="inlineStr">
        <is>
          <t>Multiplying with Whole Numbers and Fractions [MF4.27]</t>
        </is>
      </c>
      <c r="D162" s="12" t="inlineStr">
        <is>
          <t>This nugget has learning material and questions covering the topic of Multiplying with Whole Numbers and Fractions.</t>
        </is>
      </c>
      <c r="E162" s="12" t="inlineStr">
        <is>
          <t>82a95b4b-2e20-4aed-989e-947dfe89c058</t>
        </is>
      </c>
    </row>
    <row r="163" ht="45" customHeight="1">
      <c r="A163" s="12" t="inlineStr">
        <is>
          <t>1.4 Common Fractions</t>
        </is>
      </c>
      <c r="B163" s="12" t="inlineStr">
        <is>
          <t>1.4 Common Fractions</t>
        </is>
      </c>
      <c r="C163" s="13" t="inlineStr">
        <is>
          <t>Dividing with Whole Numbers and Fractions [MF4.28]</t>
        </is>
      </c>
      <c r="D163" s="12" t="inlineStr">
        <is>
          <t>This nugget has learning material and questions covering the topic of Dividing with Whole Numbers and Fractions.</t>
        </is>
      </c>
      <c r="E163" s="12" t="inlineStr">
        <is>
          <t>19f9537e-4b10-4283-bfe5-afdf98a176a3</t>
        </is>
      </c>
    </row>
    <row r="164" ht="45" customHeight="1">
      <c r="A164" s="12" t="inlineStr">
        <is>
          <t>1.4 Common Fractions</t>
        </is>
      </c>
      <c r="B164" s="12" t="inlineStr">
        <is>
          <t>1.4 Common Fractions</t>
        </is>
      </c>
      <c r="C164" s="13" t="inlineStr">
        <is>
          <t>Fraction of Amounts: Modelling [MF4.39]</t>
        </is>
      </c>
      <c r="D164" s="12" t="inlineStr">
        <is>
          <t>This nugget has learning material and questions covering the topic of fractions of amounts by modelling using bar models.</t>
        </is>
      </c>
      <c r="E164" s="12" t="inlineStr">
        <is>
          <t>7a877027-4a3f-46fd-825f-90e1875cba62</t>
        </is>
      </c>
    </row>
    <row r="165" ht="45" customHeight="1">
      <c r="A165" s="12" t="inlineStr">
        <is>
          <t>1.4 Common Fractions</t>
        </is>
      </c>
      <c r="B165" s="12" t="inlineStr">
        <is>
          <t>1.4 Common Fractions</t>
        </is>
      </c>
      <c r="C165" s="13" t="inlineStr">
        <is>
          <t>Fraction of Amounts: Non-Calculator [MF4.29]</t>
        </is>
      </c>
      <c r="D165" s="12" t="inlineStr">
        <is>
          <t>This nugget has learning material and questions covering the topic of Fractions of Amounts: Non-Calculator.</t>
        </is>
      </c>
      <c r="E165" s="12" t="inlineStr">
        <is>
          <t>9aa6ee68-797f-46ff-93f0-c70fa69fbf1c</t>
        </is>
      </c>
    </row>
    <row r="166" ht="45" customHeight="1">
      <c r="A166" s="12" t="inlineStr">
        <is>
          <t>1.4 Common Fractions</t>
        </is>
      </c>
      <c r="B166" s="12" t="inlineStr">
        <is>
          <t>1.4 Common Fractions</t>
        </is>
      </c>
      <c r="C166" s="13" t="inlineStr">
        <is>
          <t>Fraction of Amounts: Calculator [MF4.30]</t>
        </is>
      </c>
      <c r="D166" s="12" t="inlineStr">
        <is>
          <t>This nugget has learning material and questions covering the topic of Fractions of Amounts: Calculator.</t>
        </is>
      </c>
      <c r="E166" s="12" t="inlineStr">
        <is>
          <t>05a6dc1b-8f0b-43f8-8cad-9811c7bf4caf</t>
        </is>
      </c>
    </row>
    <row r="167" ht="45" customHeight="1">
      <c r="A167" s="12" t="inlineStr">
        <is>
          <t>1.4 Common Fractions</t>
        </is>
      </c>
      <c r="B167" s="12" t="inlineStr">
        <is>
          <t>1.4 Common Fractions</t>
        </is>
      </c>
      <c r="C167" s="13" t="inlineStr">
        <is>
          <t>Finding Percentages of Amounts 1 [MF7.08]</t>
        </is>
      </c>
      <c r="D167" s="12" t="inlineStr">
        <is>
          <t>This nugget has learning material and questions covering the topic of Finding Percentages of Amounts 1.</t>
        </is>
      </c>
      <c r="E167" s="12" t="inlineStr">
        <is>
          <t>7f01816b-e6ec-4cee-a4dc-22433219277e</t>
        </is>
      </c>
    </row>
    <row r="168" ht="45" customHeight="1">
      <c r="A168" s="12" t="inlineStr">
        <is>
          <t>1.4 Common Fractions</t>
        </is>
      </c>
      <c r="B168" s="12" t="inlineStr">
        <is>
          <t>1.4 Common Fractions</t>
        </is>
      </c>
      <c r="C168" s="13" t="inlineStr">
        <is>
          <t>Finding Percentages of Amounts 2 [MF7.09]</t>
        </is>
      </c>
      <c r="D168" s="12" t="inlineStr">
        <is>
          <t>This nugget has learning material and questions covering the topic of Finding Percentages of Amounts 2.</t>
        </is>
      </c>
      <c r="E168" s="12" t="inlineStr">
        <is>
          <t>43c5d5ee-3abe-44af-84c8-3a3e2f1868a3</t>
        </is>
      </c>
    </row>
    <row r="169" ht="45" customHeight="1">
      <c r="A169" s="12" t="inlineStr">
        <is>
          <t>1.4 Common Fractions</t>
        </is>
      </c>
      <c r="B169" s="12" t="inlineStr">
        <is>
          <t>1.4 Common Fractions</t>
        </is>
      </c>
      <c r="C169" s="13" t="inlineStr">
        <is>
          <t>Finding Percentages of Amounts 3 [MF7.10]</t>
        </is>
      </c>
      <c r="D169" s="12" t="inlineStr">
        <is>
          <t>This nugget has learning material and questions covering the topic of Finding Percentages of Amounts 3.</t>
        </is>
      </c>
      <c r="E169" s="12" t="inlineStr">
        <is>
          <t>f2951ca9-c453-4f7b-92b3-3ddb4fe8a800</t>
        </is>
      </c>
    </row>
    <row r="170" ht="45" customHeight="1">
      <c r="A170" s="12" t="inlineStr">
        <is>
          <t>1.4 Common Fractions</t>
        </is>
      </c>
      <c r="B170" s="12" t="inlineStr">
        <is>
          <t>1.4 Common Fractions</t>
        </is>
      </c>
      <c r="C170" s="13" t="inlineStr">
        <is>
          <t>Comparing Percentages 1: Multiples of 5% [MF7.11]</t>
        </is>
      </c>
      <c r="D170" s="12" t="inlineStr">
        <is>
          <t>This nugget has learning material and questions covering the topic of Comparing Percentages 1.</t>
        </is>
      </c>
      <c r="E170" s="12" t="inlineStr">
        <is>
          <t>f27b1e70-557e-4c4c-9cdc-02f243087dce</t>
        </is>
      </c>
    </row>
    <row r="171" ht="45" customHeight="1">
      <c r="A171" s="12" t="inlineStr">
        <is>
          <t>1.4 Common Fractions</t>
        </is>
      </c>
      <c r="B171" s="12" t="inlineStr">
        <is>
          <t>1.4 Common Fractions</t>
        </is>
      </c>
      <c r="C171" s="13" t="inlineStr">
        <is>
          <t>Comparing Percentages 2 [MF7.12]</t>
        </is>
      </c>
      <c r="D171" s="12" t="inlineStr">
        <is>
          <t>This nugget has learning material and questions covering the topic of Comparing Percentages 2.</t>
        </is>
      </c>
      <c r="E171" s="12" t="inlineStr">
        <is>
          <t>aa1ccc69-b11c-458f-82a3-94bb779a8b30</t>
        </is>
      </c>
    </row>
    <row r="172" ht="45" customHeight="1">
      <c r="A172" s="12" t="inlineStr">
        <is>
          <t>1.4 Common Fractions</t>
        </is>
      </c>
      <c r="B172" s="12" t="inlineStr">
        <is>
          <t>1.4 Common Fractions</t>
        </is>
      </c>
      <c r="C172" s="13" t="inlineStr">
        <is>
          <t>Finding Decimal Percentages [MF7.13]</t>
        </is>
      </c>
      <c r="D172" s="12" t="inlineStr">
        <is>
          <t>This nugget has learning material and questions covering the topic of Finding Decimal Percentages.</t>
        </is>
      </c>
      <c r="E172" s="12" t="inlineStr">
        <is>
          <t>d0085822-1145-4eed-ab18-8e17be29d0f5</t>
        </is>
      </c>
    </row>
    <row r="173" ht="45" customHeight="1">
      <c r="A173" s="12" t="inlineStr">
        <is>
          <t>1.4 Common Fractions</t>
        </is>
      </c>
      <c r="B173" s="12" t="inlineStr">
        <is>
          <t>1.4 Common Fractions</t>
        </is>
      </c>
      <c r="C173" s="13" t="inlineStr">
        <is>
          <t>Estimate with Percentages [MF7.14]</t>
        </is>
      </c>
      <c r="D173" s="12" t="inlineStr">
        <is>
          <t>This nugget has learning material and questions covering the topic of estimation with percentages.</t>
        </is>
      </c>
      <c r="E173" s="12" t="inlineStr">
        <is>
          <t>4d3a5765-a42c-4bc9-bb42-d557989df31c</t>
        </is>
      </c>
    </row>
    <row r="174" ht="45" customHeight="1">
      <c r="A174" s="12" t="inlineStr">
        <is>
          <t>1.4 Common Fractions</t>
        </is>
      </c>
      <c r="B174" s="12" t="inlineStr">
        <is>
          <t>1.4 Common Fractions</t>
        </is>
      </c>
      <c r="C174" s="13" t="inlineStr">
        <is>
          <t>Introduction to Fractions, Decimals and Percentages [MF8.01]</t>
        </is>
      </c>
      <c r="D174" s="12" t="inlineStr">
        <is>
          <t>This nugget has learning material and questions covering the topic of an Introduction to Fractions, Decimals and Percentages.</t>
        </is>
      </c>
      <c r="E174" s="12" t="inlineStr">
        <is>
          <t>24b73690-28c6-42c3-a1d9-71e6fd16bc23</t>
        </is>
      </c>
    </row>
    <row r="175" ht="45" customHeight="1">
      <c r="A175" s="12" t="inlineStr">
        <is>
          <t>1.4 Common Fractions</t>
        </is>
      </c>
      <c r="B175" s="12" t="inlineStr">
        <is>
          <t>1.4 Common Fractions</t>
        </is>
      </c>
      <c r="C175" s="13" t="inlineStr">
        <is>
          <t>Converting Fractions to Denominator 100 [MF8.02]</t>
        </is>
      </c>
      <c r="D175" s="12" t="inlineStr">
        <is>
          <t>This nugget has learning material and questions covering the topic of Converting Fractions to Denominator 100.</t>
        </is>
      </c>
      <c r="E175" s="12" t="inlineStr">
        <is>
          <t>6147faea-d7c5-4fcf-8404-fdf358fa97b3</t>
        </is>
      </c>
    </row>
    <row r="176" ht="45" customHeight="1">
      <c r="A176" s="12" t="inlineStr">
        <is>
          <t>1.4 Common Fractions</t>
        </is>
      </c>
      <c r="B176" s="12" t="inlineStr">
        <is>
          <t>1.4 Common Fractions</t>
        </is>
      </c>
      <c r="C176" s="13" t="inlineStr">
        <is>
          <t>Fractions to Percentage [MF8.03]</t>
        </is>
      </c>
      <c r="D176" s="12" t="inlineStr">
        <is>
          <t>This nugget has learning material and questions covering the topic of Fractions to Percentages (Non Calc).</t>
        </is>
      </c>
      <c r="E176" s="12" t="inlineStr">
        <is>
          <t>5a393f14-c8b4-4152-bfcf-f94742ea245e</t>
        </is>
      </c>
    </row>
    <row r="177" ht="45" customHeight="1">
      <c r="A177" s="12" t="inlineStr">
        <is>
          <t>1.4 Common Fractions</t>
        </is>
      </c>
      <c r="B177" s="12" t="inlineStr">
        <is>
          <t>1.4 Common Fractions</t>
        </is>
      </c>
      <c r="C177" s="13" t="inlineStr">
        <is>
          <t>Decimals to Percentage [MF8.04]</t>
        </is>
      </c>
      <c r="D177" s="12" t="inlineStr">
        <is>
          <t>This nugget has learning material and questions covering the topic of Decimals to Percentages (Non Calc).</t>
        </is>
      </c>
      <c r="E177" s="12" t="inlineStr">
        <is>
          <t>419e58a3-ffcd-4d2c-81bb-bca46e482863</t>
        </is>
      </c>
    </row>
    <row r="178" ht="45" customHeight="1">
      <c r="A178" s="12" t="inlineStr">
        <is>
          <t>1.4 Common Fractions</t>
        </is>
      </c>
      <c r="B178" s="12" t="inlineStr">
        <is>
          <t>1.4 Common Fractions</t>
        </is>
      </c>
      <c r="C178" s="13" t="inlineStr">
        <is>
          <t>Percentage to Decimals [MF8.05]</t>
        </is>
      </c>
      <c r="D178" s="12" t="inlineStr">
        <is>
          <t>This nugget has learning material and questions covering the topic of Percentages to Decimals (Non Calc).</t>
        </is>
      </c>
      <c r="E178" s="12" t="inlineStr">
        <is>
          <t>b5815eb5-019e-4b2f-9e0d-078cddd3c1ce</t>
        </is>
      </c>
    </row>
    <row r="179" ht="45" customHeight="1">
      <c r="A179" s="12" t="inlineStr">
        <is>
          <t>1.4 Common Fractions</t>
        </is>
      </c>
      <c r="B179" s="12" t="inlineStr">
        <is>
          <t>1.4 Common Fractions</t>
        </is>
      </c>
      <c r="C179" s="13" t="inlineStr">
        <is>
          <t>Fractions to Decimals 1: Equivalent Fractions [MF8.06]</t>
        </is>
      </c>
      <c r="D179" s="12" t="inlineStr">
        <is>
          <t>This nugget has learning material and questions covering the topic of Fractions to Decimals 1: Equivalent Fractions.</t>
        </is>
      </c>
      <c r="E179" s="12" t="inlineStr">
        <is>
          <t>75e4fb93-b129-478d-8ccb-6841b998fdd5</t>
        </is>
      </c>
    </row>
    <row r="180" ht="45" customHeight="1">
      <c r="A180" s="12" t="inlineStr">
        <is>
          <t>1.4 Common Fractions</t>
        </is>
      </c>
      <c r="B180" s="12" t="inlineStr">
        <is>
          <t>1.4 Common Fractions</t>
        </is>
      </c>
      <c r="C180" s="13" t="inlineStr">
        <is>
          <t>Fractions to Decimals 2: Division [MF8.07]</t>
        </is>
      </c>
      <c r="D180" s="12" t="inlineStr">
        <is>
          <t>This nugget has learning material and questions covering the topic of Fractions to Decimals 2: Division.</t>
        </is>
      </c>
      <c r="E180" s="12" t="inlineStr">
        <is>
          <t>307c8036-b917-4099-9099-01fab156cd5f</t>
        </is>
      </c>
    </row>
    <row r="181" ht="45" customHeight="1">
      <c r="A181" s="12" t="inlineStr">
        <is>
          <t>1.4 Common Fractions</t>
        </is>
      </c>
      <c r="B181" s="12" t="inlineStr">
        <is>
          <t>1.4 Common Fractions</t>
        </is>
      </c>
      <c r="C181" s="13" t="inlineStr">
        <is>
          <t>Percentage to Fractions [MF8.08]</t>
        </is>
      </c>
      <c r="D181" s="12" t="inlineStr">
        <is>
          <t>This nugget has learning material and questions covering the topic of Percentages to Fractions (Non Calc).</t>
        </is>
      </c>
      <c r="E181" s="12" t="inlineStr">
        <is>
          <t>3faff58f-9654-429f-b207-433cd1518e0c</t>
        </is>
      </c>
    </row>
    <row r="182" ht="45" customHeight="1">
      <c r="A182" s="12" t="inlineStr">
        <is>
          <t>1.4 Common Fractions</t>
        </is>
      </c>
      <c r="B182" s="12" t="inlineStr">
        <is>
          <t>1.4 Common Fractions</t>
        </is>
      </c>
      <c r="C182" s="13" t="inlineStr">
        <is>
          <t>Decimals to Fractions [MF8.09]</t>
        </is>
      </c>
      <c r="D182" s="12" t="inlineStr">
        <is>
          <t>This nugget has learning material and questions covering the topic of Decimals to Fractions (Non Calc).</t>
        </is>
      </c>
      <c r="E182" s="12" t="inlineStr">
        <is>
          <t>2cc759fd-a3af-4f85-9853-fda884a8de8e</t>
        </is>
      </c>
    </row>
    <row r="183" ht="45" customHeight="1">
      <c r="A183" s="12" t="inlineStr">
        <is>
          <t>1.4 Common Fractions</t>
        </is>
      </c>
      <c r="B183" s="12" t="inlineStr">
        <is>
          <t>1.4 Common Fractions</t>
        </is>
      </c>
      <c r="C183" s="13" t="inlineStr">
        <is>
          <t>Fractions to Decimals (Calculator) [MF8.10]</t>
        </is>
      </c>
      <c r="D183" s="12" t="inlineStr">
        <is>
          <t>This nugget has learning material and questions covering the topic of Fractions to Decimals (Calc).</t>
        </is>
      </c>
      <c r="E183" s="12" t="inlineStr">
        <is>
          <t>010b4a5e-df8b-4693-bb43-d6f2ebea0b7d</t>
        </is>
      </c>
    </row>
    <row r="184" ht="45" customHeight="1">
      <c r="A184" s="12" t="inlineStr">
        <is>
          <t>1.4 Common Fractions</t>
        </is>
      </c>
      <c r="B184" s="12" t="inlineStr">
        <is>
          <t>1.4 Common Fractions</t>
        </is>
      </c>
      <c r="C184" s="13" t="inlineStr">
        <is>
          <t>Fractions to Percentages (Calculator) [MF8.11]</t>
        </is>
      </c>
      <c r="D184" s="12" t="inlineStr">
        <is>
          <t>This nugget has learning material and questions covering the topic of Fractions to Percentages (Calc).</t>
        </is>
      </c>
      <c r="E184" s="12" t="inlineStr">
        <is>
          <t>9822b871-178f-46ba-ad66-8aff1202ef6c</t>
        </is>
      </c>
    </row>
    <row r="185" ht="45" customHeight="1">
      <c r="A185" s="12" t="inlineStr">
        <is>
          <t>1.4 Common Fractions</t>
        </is>
      </c>
      <c r="B185" s="12" t="inlineStr">
        <is>
          <t>1.4 Common Fractions</t>
        </is>
      </c>
      <c r="C185" s="13" t="inlineStr">
        <is>
          <t>Percentage to Fractions (Calculator) [MF8.12]</t>
        </is>
      </c>
      <c r="D185" s="12" t="inlineStr">
        <is>
          <t>This nugget has learning material and questions covering the topic of Percentages to Fractions (Calc).</t>
        </is>
      </c>
      <c r="E185" s="12" t="inlineStr">
        <is>
          <t>42eb9a42-01e3-4713-b7f3-b0d356b47887</t>
        </is>
      </c>
    </row>
    <row r="186" ht="45" customHeight="1">
      <c r="A186" s="12" t="inlineStr">
        <is>
          <t>1.4 Common Fractions</t>
        </is>
      </c>
      <c r="B186" s="12" t="inlineStr">
        <is>
          <t>1.4 Common Fractions</t>
        </is>
      </c>
      <c r="C186" s="13" t="inlineStr">
        <is>
          <t>Decimals to Fractions (Calculator) [MF8.13]</t>
        </is>
      </c>
      <c r="D186" s="12" t="inlineStr">
        <is>
          <t>This nugget has learning material and questions covering the topic of Decimals to Fractions (Calc).</t>
        </is>
      </c>
      <c r="E186" s="12" t="inlineStr">
        <is>
          <t>d8c08c6b-8e93-45e2-b490-54d9c5ac22a6</t>
        </is>
      </c>
    </row>
    <row r="187" ht="45" customHeight="1">
      <c r="A187" s="12" t="inlineStr">
        <is>
          <t>1.4 Common Fractions</t>
        </is>
      </c>
      <c r="B187" s="12" t="inlineStr">
        <is>
          <t>1.4 Common Fractions</t>
        </is>
      </c>
      <c r="C187" s="13" t="inlineStr">
        <is>
          <t>Ordering Fractions, Decimals and Percentages 1: Unit Fractions (Non-Calculator) [MF8.14]</t>
        </is>
      </c>
      <c r="D187" s="12" t="inlineStr">
        <is>
          <t>This nugget has learning material and questions covering the topic of Ordering Fractions, Decimals &amp; Percentages 1.</t>
        </is>
      </c>
      <c r="E187" s="12" t="inlineStr">
        <is>
          <t>af14a918-5814-46cb-90c3-8ff4647a94fd</t>
        </is>
      </c>
    </row>
    <row r="188" ht="45" customHeight="1">
      <c r="A188" s="12" t="inlineStr">
        <is>
          <t>1.4 Common Fractions</t>
        </is>
      </c>
      <c r="B188" s="12" t="inlineStr">
        <is>
          <t>1.4 Common Fractions</t>
        </is>
      </c>
      <c r="C188" s="13" t="inlineStr">
        <is>
          <t>Ordering Fractions, Decimals and Percentages 2: Non-Unit Fractions (Non-Calculator) [MF8.15]</t>
        </is>
      </c>
      <c r="D188" s="12" t="inlineStr">
        <is>
          <t>This nugget has learning material and questions covering the topic of Ordering Fractions, Decimals &amp; Percentages 2.</t>
        </is>
      </c>
      <c r="E188" s="12" t="inlineStr">
        <is>
          <t>d60b8202-9704-4941-8b6a-82742b38aa74</t>
        </is>
      </c>
    </row>
    <row r="189" ht="45" customHeight="1">
      <c r="A189" s="12" t="inlineStr">
        <is>
          <t>1.4 Common Fractions</t>
        </is>
      </c>
      <c r="B189" s="12" t="inlineStr">
        <is>
          <t>1.4 Common Fractions</t>
        </is>
      </c>
      <c r="C189" s="13" t="inlineStr">
        <is>
          <t>Ordering Fractions, Decimals and Percentages 3: Numbers Less than 1 (Calculator) [MF8.16]</t>
        </is>
      </c>
      <c r="D189" s="12" t="inlineStr">
        <is>
          <t>This nugget has learning material and questions covering the topic of Ordering Fractions, Decimals &amp; Percentages 3.</t>
        </is>
      </c>
      <c r="E189" s="12" t="inlineStr">
        <is>
          <t>ae6a7f14-ee0f-4c3f-99e3-221ea3afead9</t>
        </is>
      </c>
    </row>
    <row r="190" ht="45" customHeight="1">
      <c r="A190" s="12" t="inlineStr">
        <is>
          <t>1.4 Common Fractions</t>
        </is>
      </c>
      <c r="B190" s="12" t="inlineStr">
        <is>
          <t>1.4 Common Fractions</t>
        </is>
      </c>
      <c r="C190" s="13" t="inlineStr">
        <is>
          <t>Ordering Fractions, Decimals and Percentages 4: Numbers More than 1 (Calculator) [MF8.17]</t>
        </is>
      </c>
      <c r="D190" s="12" t="inlineStr">
        <is>
          <t>This nugget has learning material and questions covering the topic of Ordering Fractions, Decimals and Percentages 4.</t>
        </is>
      </c>
      <c r="E190" s="12" t="inlineStr">
        <is>
          <t>aa30d91d-eed5-4556-a6f4-f4bf1f3dee61</t>
        </is>
      </c>
    </row>
    <row r="191" ht="45" customHeight="1">
      <c r="A191" s="12" t="inlineStr">
        <is>
          <t>1.4 Common Fractions</t>
        </is>
      </c>
      <c r="B191" s="12" t="inlineStr">
        <is>
          <t>1.4 Common Fractions</t>
        </is>
      </c>
      <c r="C191" s="13" t="inlineStr">
        <is>
          <t>Converting Percentage (Less than 1%) [MF8.18]</t>
        </is>
      </c>
      <c r="D191" s="12" t="inlineStr">
        <is>
          <t>This nugget has learning material and questions covering the topic of Converting Percentage (Less than 1%).</t>
        </is>
      </c>
      <c r="E191" s="12" t="inlineStr">
        <is>
          <t>50e19428-bae2-4342-84df-efb4e9c84c35</t>
        </is>
      </c>
    </row>
    <row r="192" ht="45" customHeight="1">
      <c r="A192" s="12" t="inlineStr">
        <is>
          <t>1.4 Common Fractions</t>
        </is>
      </c>
      <c r="B192" s="12" t="inlineStr">
        <is>
          <t>1.4 Common Fractions</t>
        </is>
      </c>
      <c r="C192" s="13" t="inlineStr">
        <is>
          <t>Converting Percentage (Greater than 100%) [MF8.19]</t>
        </is>
      </c>
      <c r="D192" s="12" t="inlineStr">
        <is>
          <t>This nugget has learning material and questions covering the topic of Converting Percentage (Greater than 100%).</t>
        </is>
      </c>
      <c r="E192" s="12" t="inlineStr">
        <is>
          <t>a9b254ed-b1d4-4027-afe6-57fc73dfd6f9</t>
        </is>
      </c>
    </row>
    <row r="193" ht="45" customHeight="1">
      <c r="A193" s="12" t="inlineStr">
        <is>
          <t>1.4 Common Fractions</t>
        </is>
      </c>
      <c r="B193" s="12" t="inlineStr">
        <is>
          <t>1.4 Common Fractions</t>
        </is>
      </c>
      <c r="C193" s="13" t="inlineStr">
        <is>
          <t>Finding Percentages 1: Integer Percentages &lt; 100% (Calculator) [MF11.01]</t>
        </is>
      </c>
      <c r="D193" s="12" t="inlineStr">
        <is>
          <t>This nugget has learning material and questions covering the topic of Finding Percentages 1 (Calculator).</t>
        </is>
      </c>
      <c r="E193" s="12" t="inlineStr">
        <is>
          <t>927c2c40-3798-47be-994b-e27bef019aff</t>
        </is>
      </c>
    </row>
    <row r="194" ht="45" customHeight="1">
      <c r="A194" s="12" t="inlineStr">
        <is>
          <t>1.4 Common Fractions</t>
        </is>
      </c>
      <c r="B194" s="12" t="inlineStr">
        <is>
          <t>1.4 Common Fractions</t>
        </is>
      </c>
      <c r="C194" s="13" t="inlineStr">
        <is>
          <t>Finding Percentages 2: &gt; 100% or Non-Integer Percentages (Calculator) [MF11.02]</t>
        </is>
      </c>
      <c r="D194" s="12" t="inlineStr">
        <is>
          <t>This nugget has learning material and questions covering the topic of Finding Percentages 2 (Calculator).</t>
        </is>
      </c>
      <c r="E194" s="12" t="inlineStr">
        <is>
          <t>4452dfb6-f516-4f8b-8f1c-ba35dbcb56d4</t>
        </is>
      </c>
    </row>
    <row r="195" ht="45" customHeight="1">
      <c r="A195" s="12" t="inlineStr">
        <is>
          <t>1.4 Common Fractions</t>
        </is>
      </c>
      <c r="B195" s="12" t="inlineStr">
        <is>
          <t>1.4 Common Fractions</t>
        </is>
      </c>
      <c r="C195" s="13" t="inlineStr">
        <is>
          <t>Percentage Increase and Decrease (Calculator) [MF11.03]</t>
        </is>
      </c>
      <c r="D195" s="12" t="inlineStr">
        <is>
          <t>This nugget has learning material and questions covering the topic of Percentages Increase and Decrease (Calculator).</t>
        </is>
      </c>
      <c r="E195" s="12" t="inlineStr">
        <is>
          <t>688127a4-38fd-4e76-87da-dfe67c9d18ed</t>
        </is>
      </c>
    </row>
    <row r="196" ht="45" customHeight="1">
      <c r="A196" s="12" t="inlineStr">
        <is>
          <t>1.4 Common Fractions</t>
        </is>
      </c>
      <c r="B196" s="12" t="inlineStr">
        <is>
          <t>1.4 Common Fractions</t>
        </is>
      </c>
      <c r="C196" s="13" t="inlineStr">
        <is>
          <t>Percentage Change [MF11.04]</t>
        </is>
      </c>
      <c r="D196" s="12" t="inlineStr">
        <is>
          <t>This nugget has learning material and questions covering the topic of Percentage Change.</t>
        </is>
      </c>
      <c r="E196" s="12" t="inlineStr">
        <is>
          <t>8122234c-5c94-4d06-9793-ee1f015d319b</t>
        </is>
      </c>
    </row>
    <row r="197" ht="45" customHeight="1">
      <c r="A197" s="12" t="inlineStr">
        <is>
          <t>1.4 Common Fractions</t>
        </is>
      </c>
      <c r="B197" s="12" t="inlineStr">
        <is>
          <t>1.4 Common Fractions</t>
        </is>
      </c>
      <c r="C197" s="13" t="inlineStr">
        <is>
          <t>Repeated Percentage Increase and Decrease (Calculator) [MF11.05]</t>
        </is>
      </c>
      <c r="D197" s="12" t="inlineStr">
        <is>
          <t>This nugget has learning material and questions covering the topic of Repeated Percentage Increase and Decrease (Calculator).</t>
        </is>
      </c>
      <c r="E197" s="12" t="inlineStr">
        <is>
          <t>0025156c-c2a0-4ce7-b055-ce84fe9b7f08</t>
        </is>
      </c>
    </row>
    <row r="198" ht="45" customHeight="1">
      <c r="A198" s="12" t="inlineStr">
        <is>
          <t>1.5 Decimal fractions</t>
        </is>
      </c>
      <c r="B198" s="12" t="inlineStr">
        <is>
          <t>1.5 Decimal fractions</t>
        </is>
      </c>
      <c r="C198" s="13" t="inlineStr">
        <is>
          <t>Ordering Decimals [MF2.09]</t>
        </is>
      </c>
      <c r="D198" s="12" t="inlineStr">
        <is>
          <t xml:space="preserve">A nugget on ordering decimals. </t>
        </is>
      </c>
      <c r="E198" s="12" t="inlineStr">
        <is>
          <t>fd6398ca-8fd0-401e-be9c-27117c6768fd</t>
        </is>
      </c>
    </row>
    <row r="199" ht="45" customHeight="1">
      <c r="A199" s="12" t="inlineStr">
        <is>
          <t>1.5 Decimal fractions</t>
        </is>
      </c>
      <c r="B199" s="12" t="inlineStr">
        <is>
          <t>1.5 Decimal fractions</t>
        </is>
      </c>
      <c r="C199" s="13" t="inlineStr">
        <is>
          <t>BIDMAS Introduction [MF3.14]</t>
        </is>
      </c>
      <c r="D199" s="12" t="inlineStr">
        <is>
          <t>A nugget introducing the basics of BIDMAS.</t>
        </is>
      </c>
      <c r="E199" s="12" t="inlineStr">
        <is>
          <t>f78e1525-aac5-4a59-bb89-a89c2ca29bca</t>
        </is>
      </c>
    </row>
    <row r="200" ht="45" customHeight="1">
      <c r="A200" s="12" t="inlineStr">
        <is>
          <t>1.5 Decimal fractions</t>
        </is>
      </c>
      <c r="B200" s="12" t="inlineStr">
        <is>
          <t>1.5 Decimal fractions</t>
        </is>
      </c>
      <c r="C200" s="13" t="inlineStr">
        <is>
          <t>BIDMAS Intermediate [MF3.15]</t>
        </is>
      </c>
      <c r="D200" s="12" t="inlineStr">
        <is>
          <t>A nugget on how to answer more difficult BIDMAS questions.</t>
        </is>
      </c>
      <c r="E200" s="12" t="inlineStr">
        <is>
          <t>a4eb818a-c8e8-4a20-8e64-1e22319e042d</t>
        </is>
      </c>
    </row>
    <row r="201" ht="45" customHeight="1">
      <c r="A201" s="12" t="inlineStr">
        <is>
          <t>1.5 Decimal fractions</t>
        </is>
      </c>
      <c r="B201" s="12" t="inlineStr">
        <is>
          <t>1.5 Decimal fractions</t>
        </is>
      </c>
      <c r="C201" s="13" t="inlineStr">
        <is>
          <t>BIDMAS Advanced [MF3.16]</t>
        </is>
      </c>
      <c r="D201" s="12" t="inlineStr">
        <is>
          <t>A nugget on the most difficult concepts in BIDMAS.</t>
        </is>
      </c>
      <c r="E201" s="12" t="inlineStr">
        <is>
          <t>85fd3a0c-5e25-4d3e-9c96-37b52917f0fc</t>
        </is>
      </c>
    </row>
    <row r="202" ht="45" customHeight="1">
      <c r="A202" s="12" t="inlineStr">
        <is>
          <t>1.5 Decimal fractions</t>
        </is>
      </c>
      <c r="B202" s="12" t="inlineStr">
        <is>
          <t>1.5 Decimal fractions</t>
        </is>
      </c>
      <c r="C202" s="13" t="inlineStr">
        <is>
          <t>Decimal Place Value [MF6.01]</t>
        </is>
      </c>
      <c r="D202" s="12" t="inlineStr">
        <is>
          <t>This nugget has learning material and questions covering the topic of Decimal place value.</t>
        </is>
      </c>
      <c r="E202" s="12" t="inlineStr">
        <is>
          <t>a7506a55-2b5b-406a-8cbd-5524b913277b</t>
        </is>
      </c>
    </row>
    <row r="203" ht="45" customHeight="1">
      <c r="A203" s="12" t="inlineStr">
        <is>
          <t>1.5 Decimal fractions</t>
        </is>
      </c>
      <c r="B203" s="12" t="inlineStr">
        <is>
          <t>1.5 Decimal fractions</t>
        </is>
      </c>
      <c r="C203" s="13" t="inlineStr">
        <is>
          <t>Adding Decimals 1: Calculations [MF6.02]</t>
        </is>
      </c>
      <c r="D203" s="12" t="inlineStr">
        <is>
          <t>This nugget has learning material and questions covering the topic of Adding Decimals 1.</t>
        </is>
      </c>
      <c r="E203" s="12" t="inlineStr">
        <is>
          <t>246f3939-ad20-45d8-8599-87795972be57</t>
        </is>
      </c>
    </row>
    <row r="204" ht="45" customHeight="1">
      <c r="A204" s="12" t="inlineStr">
        <is>
          <t>1.5 Decimal fractions</t>
        </is>
      </c>
      <c r="B204" s="12" t="inlineStr">
        <is>
          <t>1.5 Decimal fractions</t>
        </is>
      </c>
      <c r="C204" s="13" t="inlineStr">
        <is>
          <t>Adding Decimals 2: Worded Problems [MF6.03]</t>
        </is>
      </c>
      <c r="D204" s="12" t="inlineStr">
        <is>
          <t>This nugget has learning material and questions covering the topic of Adding Decimals 2 .</t>
        </is>
      </c>
      <c r="E204" s="12" t="inlineStr">
        <is>
          <t>c029a3c7-885b-483d-b938-73e253d1a5ce</t>
        </is>
      </c>
    </row>
    <row r="205" ht="45" customHeight="1">
      <c r="A205" s="12" t="inlineStr">
        <is>
          <t>1.5 Decimal fractions</t>
        </is>
      </c>
      <c r="B205" s="12" t="inlineStr">
        <is>
          <t>1.5 Decimal fractions</t>
        </is>
      </c>
      <c r="C205" s="13" t="inlineStr">
        <is>
          <t>Subtracting Decimals 1: Calculations [MF6.04]</t>
        </is>
      </c>
      <c r="D205" s="12" t="inlineStr">
        <is>
          <t>This nugget has learning material and questions covering the topic of Subtracting Decimals 1.</t>
        </is>
      </c>
      <c r="E205" s="12" t="inlineStr">
        <is>
          <t>ff921169-f0a5-46eb-b834-bbe787de8b1f</t>
        </is>
      </c>
    </row>
    <row r="206" ht="45" customHeight="1">
      <c r="A206" s="12" t="inlineStr">
        <is>
          <t>1.5 Decimal fractions</t>
        </is>
      </c>
      <c r="B206" s="12" t="inlineStr">
        <is>
          <t>1.5 Decimal fractions</t>
        </is>
      </c>
      <c r="C206" s="13" t="inlineStr">
        <is>
          <t>Subtracting Decimals 2: Worded Problems [MF6.05]</t>
        </is>
      </c>
      <c r="D206" s="12" t="inlineStr">
        <is>
          <t>This nugget has learning material and questions covering the topic of Subtracting Decimals 2.</t>
        </is>
      </c>
      <c r="E206" s="12" t="inlineStr">
        <is>
          <t>9617980c-d488-4eac-8cf0-1820bbf75889</t>
        </is>
      </c>
    </row>
    <row r="207" ht="45" customHeight="1">
      <c r="A207" s="12" t="inlineStr">
        <is>
          <t>1.5 Decimal fractions</t>
        </is>
      </c>
      <c r="B207" s="12" t="inlineStr">
        <is>
          <t>1.5 Decimal fractions</t>
        </is>
      </c>
      <c r="C207" s="13" t="inlineStr">
        <is>
          <t>Multiplying Decimals 1 [MF6.06]</t>
        </is>
      </c>
      <c r="D207" s="12" t="inlineStr">
        <is>
          <t>This nugget has learning material and questions covering the topic of Multiplying decimals 1.</t>
        </is>
      </c>
      <c r="E207" s="12" t="inlineStr">
        <is>
          <t>389ae0c6-7e24-4139-84fe-f676ec0257c8</t>
        </is>
      </c>
    </row>
    <row r="208" ht="45" customHeight="1">
      <c r="A208" s="12" t="inlineStr">
        <is>
          <t>1.5 Decimal fractions</t>
        </is>
      </c>
      <c r="B208" s="12" t="inlineStr">
        <is>
          <t>1.5 Decimal fractions</t>
        </is>
      </c>
      <c r="C208" s="13" t="inlineStr">
        <is>
          <t>Multiplying Decimals 2 [MF6.07]</t>
        </is>
      </c>
      <c r="D208" s="12" t="inlineStr">
        <is>
          <t>This nugget has learning material and questions covering the topic of Multiplying decimals 2.</t>
        </is>
      </c>
      <c r="E208" s="12" t="inlineStr">
        <is>
          <t>9a30d749-e62e-443a-8d96-adca576d7198</t>
        </is>
      </c>
    </row>
    <row r="209" ht="45" customHeight="1">
      <c r="A209" s="12" t="inlineStr">
        <is>
          <t>1.5 Decimal fractions</t>
        </is>
      </c>
      <c r="B209" s="12" t="inlineStr">
        <is>
          <t>1.5 Decimal fractions</t>
        </is>
      </c>
      <c r="C209" s="13" t="inlineStr">
        <is>
          <t>Multiplying Decimals: Worded Questions [MF6.08]</t>
        </is>
      </c>
      <c r="D209" s="12" t="inlineStr">
        <is>
          <t>This nugget has learning material and questions covering the topic of Multiplying decimals - Worded questions.</t>
        </is>
      </c>
      <c r="E209" s="12" t="inlineStr">
        <is>
          <t>14d3c4d1-5c0b-4789-b043-bb5400c8d392</t>
        </is>
      </c>
    </row>
    <row r="210" ht="45" customHeight="1">
      <c r="A210" s="12" t="inlineStr">
        <is>
          <t>1.5 Decimal fractions</t>
        </is>
      </c>
      <c r="B210" s="12" t="inlineStr">
        <is>
          <t>1.5 Decimal fractions</t>
        </is>
      </c>
      <c r="C210" s="13" t="inlineStr">
        <is>
          <t>Dividing Decimals [MF6.09]</t>
        </is>
      </c>
      <c r="D210" s="12" t="inlineStr">
        <is>
          <t>This nugget has learning material and questions covering the topic of Dividing decimals.</t>
        </is>
      </c>
      <c r="E210" s="12" t="inlineStr">
        <is>
          <t>1f47021b-ec02-4c36-a6f5-6948875c0418</t>
        </is>
      </c>
    </row>
    <row r="211" ht="45" customHeight="1">
      <c r="A211" s="12" t="inlineStr">
        <is>
          <t>1.5 Decimal fractions</t>
        </is>
      </c>
      <c r="B211" s="12" t="inlineStr">
        <is>
          <t>1.5 Decimal fractions</t>
        </is>
      </c>
      <c r="C211" s="13" t="inlineStr">
        <is>
          <t>Dividing Decimals by Decimals [MF6.10]</t>
        </is>
      </c>
      <c r="D211" s="12" t="inlineStr">
        <is>
          <t>This nugget has learning material and questions covering the topic of Dividing Decimals by Decimals.</t>
        </is>
      </c>
      <c r="E211" s="12" t="inlineStr">
        <is>
          <t>a3aa6c04-cf7e-4642-a16b-e55565c132f7</t>
        </is>
      </c>
    </row>
    <row r="212" ht="45" customHeight="1">
      <c r="A212" s="12" t="inlineStr">
        <is>
          <t>1.5 Decimal fractions</t>
        </is>
      </c>
      <c r="B212" s="12" t="inlineStr">
        <is>
          <t>1.5 Decimal fractions</t>
        </is>
      </c>
      <c r="C212" s="13" t="inlineStr">
        <is>
          <t>Dividing by Large Numbers [MF6.11]</t>
        </is>
      </c>
      <c r="D212" s="12" t="inlineStr">
        <is>
          <t>This nugget has learning material and questions covering the topic of Dividing by Large Numbers.</t>
        </is>
      </c>
      <c r="E212" s="12" t="inlineStr">
        <is>
          <t>b2572b26-2767-4917-9fa0-b0806f5501c7</t>
        </is>
      </c>
    </row>
    <row r="213" ht="45" customHeight="1">
      <c r="A213" s="12" t="inlineStr">
        <is>
          <t>1.5 Decimal fractions</t>
        </is>
      </c>
      <c r="B213" s="12" t="inlineStr">
        <is>
          <t>1.5 Decimal fractions</t>
        </is>
      </c>
      <c r="C213" s="13" t="inlineStr">
        <is>
          <t>Manipulating Decimal Calculations with Multiplication [MF6.12]</t>
        </is>
      </c>
      <c r="D213" s="12" t="inlineStr">
        <is>
          <t>This nugget has learning material and questions covering the topic of Manipulating Decimal Calculations with Multiplication.</t>
        </is>
      </c>
      <c r="E213" s="12" t="inlineStr">
        <is>
          <t>e6c9064b-fa1c-405f-8b8f-39377a28060c</t>
        </is>
      </c>
    </row>
    <row r="214" ht="45" customHeight="1">
      <c r="A214" s="12" t="inlineStr">
        <is>
          <t>1.5 Decimal fractions</t>
        </is>
      </c>
      <c r="B214" s="12" t="inlineStr">
        <is>
          <t>1.5 Decimal fractions</t>
        </is>
      </c>
      <c r="C214" s="13" t="inlineStr">
        <is>
          <t>Manipulating Decimal Calculations with Division [MF6.13]</t>
        </is>
      </c>
      <c r="D214" s="12" t="inlineStr">
        <is>
          <t>This nugget has learning material and questions covering the topic of Manipulating Decimal Calculations with Division.</t>
        </is>
      </c>
      <c r="E214" s="12" t="inlineStr">
        <is>
          <t>065421a3-c100-436e-a3e8-b30c7204a358</t>
        </is>
      </c>
    </row>
    <row r="215" ht="45" customHeight="1">
      <c r="A215" s="12" t="inlineStr">
        <is>
          <t>1.5 Decimal fractions</t>
        </is>
      </c>
      <c r="B215" s="12" t="inlineStr">
        <is>
          <t>1.5 Decimal fractions</t>
        </is>
      </c>
      <c r="C215" s="13" t="inlineStr">
        <is>
          <t>Multiplying Decimals with Napier's Bones [MF6.14]</t>
        </is>
      </c>
      <c r="D215" s="12" t="inlineStr">
        <is>
          <t>This nugget has learning material and questions covering the topic of Multiplying decimals with Napier's Bones.</t>
        </is>
      </c>
      <c r="E215" s="12" t="inlineStr">
        <is>
          <t>1a8220f5-bd2a-45af-a170-6850dec6ced4</t>
        </is>
      </c>
    </row>
    <row r="216" ht="45" customHeight="1">
      <c r="A216" s="12" t="inlineStr">
        <is>
          <t>1.5 Decimal fractions</t>
        </is>
      </c>
      <c r="B216" s="12" t="inlineStr">
        <is>
          <t>1.5 Decimal fractions</t>
        </is>
      </c>
      <c r="C216" s="13" t="inlineStr">
        <is>
          <t>Multiplying by 0.1, 0.01 and 0.001 [MF6.16]</t>
        </is>
      </c>
      <c r="D216" s="12" t="inlineStr">
        <is>
          <t>This nugget covers the equivalent division calculations for multiplying by 0.1, 0.01, etc.
Questions cover writing the equivalent calculations and performing the calculations.</t>
        </is>
      </c>
      <c r="E216" s="12" t="inlineStr">
        <is>
          <t>8d3df9b6-711f-41da-ad7c-8dc0f4b0c1b0</t>
        </is>
      </c>
    </row>
    <row r="217" ht="45" customHeight="1">
      <c r="A217" s="12" t="inlineStr">
        <is>
          <t>1.5 Decimal fractions</t>
        </is>
      </c>
      <c r="B217" s="12" t="inlineStr">
        <is>
          <t>1.5 Decimal fractions</t>
        </is>
      </c>
      <c r="C217" s="13" t="inlineStr">
        <is>
          <t>Dividing by 0.1, 0.01 and 0.001 [MF6.17]</t>
        </is>
      </c>
      <c r="D217" s="12" t="inlineStr">
        <is>
          <t>This nugget covers the equivalent multiplication calculations for dividing by 0.1, 0.01, etc.
Questions cover writing the equivalent calculations and performing the calculations.</t>
        </is>
      </c>
      <c r="E217" s="12" t="inlineStr">
        <is>
          <t>660d11ac-b13f-4528-a671-df377f9a2a69</t>
        </is>
      </c>
    </row>
    <row r="218" ht="45" customHeight="1">
      <c r="A218" s="12" t="inlineStr">
        <is>
          <t>1.5 Decimal fractions</t>
        </is>
      </c>
      <c r="B218" s="12" t="inlineStr">
        <is>
          <t>1.5 Decimal fractions</t>
        </is>
      </c>
      <c r="C218" s="13" t="inlineStr">
        <is>
          <t>Rounding to the Nearest Whole Number [MF9.01]</t>
        </is>
      </c>
      <c r="D218" s="12" t="inlineStr">
        <is>
          <t>This nugget contains questions on rounding numbers to the nearest whole numbers. It also includes basic calculations where the answer is rounded to the nearest whole number.</t>
        </is>
      </c>
      <c r="E218" s="12" t="inlineStr">
        <is>
          <t>30556b27-b89e-4550-b751-1b91ab465e07</t>
        </is>
      </c>
    </row>
    <row r="219" ht="45" customHeight="1">
      <c r="A219" s="12" t="inlineStr">
        <is>
          <t>1.5 Decimal fractions</t>
        </is>
      </c>
      <c r="B219" s="12" t="inlineStr">
        <is>
          <t>1.5 Decimal fractions</t>
        </is>
      </c>
      <c r="C219" s="13" t="inlineStr">
        <is>
          <t>Rounding to 1 Decimal Place [MF9.02]</t>
        </is>
      </c>
      <c r="D219" s="12" t="inlineStr">
        <is>
          <t>This nugget contains questions on rounding numbers to one decimal place. It also includes basic calculations where the answer is rounded to one decimal place.</t>
        </is>
      </c>
      <c r="E219" s="12" t="inlineStr">
        <is>
          <t>5702321e-200b-42fa-be1d-f9ba43c4869a</t>
        </is>
      </c>
    </row>
    <row r="220" ht="45" customHeight="1">
      <c r="A220" s="12" t="inlineStr">
        <is>
          <t>1.5 Decimal fractions</t>
        </is>
      </c>
      <c r="B220" s="12" t="inlineStr">
        <is>
          <t>1.5 Decimal fractions</t>
        </is>
      </c>
      <c r="C220" s="13" t="inlineStr">
        <is>
          <t>Rounding to 2 Decimal Places [MF9.03]</t>
        </is>
      </c>
      <c r="D220" s="12" t="inlineStr">
        <is>
          <t>This nugget contains questions on rounding numbers to two decimal places. It also includes basic calculations where the answer is rounded to two decimal places.</t>
        </is>
      </c>
      <c r="E220" s="12" t="inlineStr">
        <is>
          <t>619e1e76-e06b-444f-a416-692888495116</t>
        </is>
      </c>
    </row>
    <row r="221" ht="45" customHeight="1">
      <c r="A221" s="12" t="inlineStr">
        <is>
          <t>1.5 Decimal fractions</t>
        </is>
      </c>
      <c r="B221" s="12" t="inlineStr">
        <is>
          <t>1.5 Decimal fractions</t>
        </is>
      </c>
      <c r="C221" s="13" t="inlineStr">
        <is>
          <t>Rounding to Mixed Decimal Places [MF9.04]</t>
        </is>
      </c>
      <c r="D221" s="12" t="inlineStr">
        <is>
          <t>This nugget contains questions on rounding numbers to a different number of decimal places, including 1, 2, 3 and 4. It also includes basic calculations where the answer is rounded to a different number of decimal places.</t>
        </is>
      </c>
      <c r="E221" s="12" t="inlineStr">
        <is>
          <t>e0054af6-70c1-44d5-936b-badba2269c30</t>
        </is>
      </c>
    </row>
    <row r="222" ht="45" customHeight="1">
      <c r="A222" s="12" t="inlineStr">
        <is>
          <t>1.5 Decimal fractions</t>
        </is>
      </c>
      <c r="B222" s="12" t="inlineStr">
        <is>
          <t>1.5 Decimal fractions</t>
        </is>
      </c>
      <c r="C222" s="13" t="inlineStr">
        <is>
          <t>Squaring Decimals [MF12.09]</t>
        </is>
      </c>
      <c r="D222" s="12" t="inlineStr">
        <is>
          <t>This nugget covers how to use the known value of an integer squared to calculate the square of a decimal that is 10 or 100 times smaller.</t>
        </is>
      </c>
      <c r="E222" s="12" t="inlineStr">
        <is>
          <t>d81ec478-6017-49df-88c2-58432bb5c089</t>
        </is>
      </c>
    </row>
    <row r="223" ht="45" customHeight="1">
      <c r="A223" s="12" t="inlineStr">
        <is>
          <t>2.1 Numeric and geometric patterns</t>
        </is>
      </c>
      <c r="B223" s="12" t="inlineStr">
        <is>
          <t>2.1 Numeric and geometric patterns</t>
        </is>
      </c>
      <c r="C223" s="13" t="inlineStr">
        <is>
          <t>Continuing Sequences [MF22.01]</t>
        </is>
      </c>
      <c r="D223" s="12" t="inlineStr">
        <is>
          <t>This nugget has learning material and questions covering the topic of Continuing Sequences.</t>
        </is>
      </c>
      <c r="E223" s="12" t="inlineStr">
        <is>
          <t>4320dbd0-40a9-47ee-8613-37460c3f8d0a</t>
        </is>
      </c>
    </row>
    <row r="224" ht="45" customHeight="1">
      <c r="A224" s="12" t="inlineStr">
        <is>
          <t>2.1 Numeric and geometric patterns</t>
        </is>
      </c>
      <c r="B224" s="12" t="inlineStr">
        <is>
          <t>2.1 Numeric and geometric patterns</t>
        </is>
      </c>
      <c r="C224" s="13" t="inlineStr">
        <is>
          <t>Linear Sequences: Finding the Term-to-Term Rule [MF22.02]</t>
        </is>
      </c>
      <c r="D224" s="12" t="inlineStr">
        <is>
          <t>This nugget has learning material and questions covering the topic of Sequences: Finding the Term-to-Term Rule.</t>
        </is>
      </c>
      <c r="E224" s="12" t="inlineStr">
        <is>
          <t>d685208d-0906-46e2-b431-1af590f31a7c</t>
        </is>
      </c>
    </row>
    <row r="225" ht="45" customHeight="1">
      <c r="A225" s="12" t="inlineStr">
        <is>
          <t>2.1 Numeric and geometric patterns</t>
        </is>
      </c>
      <c r="B225" s="12" t="inlineStr">
        <is>
          <t>2.1 Numeric and geometric patterns</t>
        </is>
      </c>
      <c r="C225" s="13" t="inlineStr">
        <is>
          <t>Linear Sequences: Using the Term-to-Term Rule [MF22.03]</t>
        </is>
      </c>
      <c r="D225" s="12" t="inlineStr">
        <is>
          <t>This nugget has learning material and questions covering the topic of Sequences: Using the Term-to-Term Rule.</t>
        </is>
      </c>
      <c r="E225" s="12" t="inlineStr">
        <is>
          <t>5f998444-d83c-46d3-b743-a1c815145dc2</t>
        </is>
      </c>
    </row>
    <row r="226" ht="45" customHeight="1">
      <c r="A226" s="12" t="inlineStr">
        <is>
          <t>2.1 Numeric and geometric patterns</t>
        </is>
      </c>
      <c r="B226" s="12" t="inlineStr">
        <is>
          <t>2.1 Numeric and geometric patterns</t>
        </is>
      </c>
      <c r="C226" s="13" t="inlineStr">
        <is>
          <t>Linear Sequences with Diagrams 1: Term-to-Term Rule [MF22.04]</t>
        </is>
      </c>
      <c r="D226" s="12" t="inlineStr">
        <is>
          <t>This nugget has learning material and questions covering the topic of Sequences: Diagrams 1.</t>
        </is>
      </c>
      <c r="E226" s="12" t="inlineStr">
        <is>
          <t>9881336e-9cb5-49a2-9bce-64870d65f35b</t>
        </is>
      </c>
    </row>
    <row r="227" ht="45" customHeight="1">
      <c r="A227" s="12" t="inlineStr">
        <is>
          <t>2.1 Numeric and geometric patterns</t>
        </is>
      </c>
      <c r="B227" s="12" t="inlineStr">
        <is>
          <t>2.1 Numeric and geometric patterns</t>
        </is>
      </c>
      <c r="C227" s="13" t="inlineStr">
        <is>
          <t>Linear Sequences: Using the nth Term 1 (Substitute) [MF22.05]</t>
        </is>
      </c>
      <c r="D227" s="12" t="inlineStr">
        <is>
          <t>This nugget has learning material and questions covering the topic of Sequences: Using the nth Term (Linear).</t>
        </is>
      </c>
      <c r="E227" s="12" t="inlineStr">
        <is>
          <t>eac44e49-9d7d-40f5-ac9d-4458ee857d0d</t>
        </is>
      </c>
    </row>
    <row r="228" ht="45" customHeight="1">
      <c r="A228" s="12" t="inlineStr">
        <is>
          <t>2.1 Numeric and geometric patterns</t>
        </is>
      </c>
      <c r="B228" s="12" t="inlineStr">
        <is>
          <t>2.1 Numeric and geometric patterns</t>
        </is>
      </c>
      <c r="C228" s="13" t="inlineStr">
        <is>
          <t>Linear Sequences: Using the nth Term 2 (Solve) [MF22.06]</t>
        </is>
      </c>
      <c r="D228" s="12" t="inlineStr">
        <is>
          <t>This nugget contains learning material and questions on using the nth term to determine what position a given term appears in a linear sequence.</t>
        </is>
      </c>
      <c r="E228" s="12" t="inlineStr">
        <is>
          <t>f8f99b42-f360-425c-9526-ae15dab48bff</t>
        </is>
      </c>
    </row>
    <row r="229" ht="45" customHeight="1">
      <c r="A229" s="12" t="inlineStr">
        <is>
          <t>2.1 Numeric and geometric patterns</t>
        </is>
      </c>
      <c r="B229" s="12" t="inlineStr">
        <is>
          <t>2.1 Numeric and geometric patterns</t>
        </is>
      </c>
      <c r="C229" s="13" t="inlineStr">
        <is>
          <t>Linear Sequences: Finding the nth Term 1 (Increasing) [MF22.07]</t>
        </is>
      </c>
      <c r="D229" s="12" t="inlineStr">
        <is>
          <t>This nugget has learning material and questions covering the topic of Sequences: Finding the nth Term 1 (Linear).</t>
        </is>
      </c>
      <c r="E229" s="12" t="inlineStr">
        <is>
          <t>de0287f9-4f56-4475-8e2b-15a69b93775f</t>
        </is>
      </c>
    </row>
    <row r="230" ht="45" customHeight="1">
      <c r="A230" s="12" t="inlineStr">
        <is>
          <t>2.1 Numeric and geometric patterns</t>
        </is>
      </c>
      <c r="B230" s="12" t="inlineStr">
        <is>
          <t>2.1 Numeric and geometric patterns</t>
        </is>
      </c>
      <c r="C230" s="13" t="inlineStr">
        <is>
          <t>Linear Sequences: Finding the nth Term 2 (Decreasing) [MF22.08]</t>
        </is>
      </c>
      <c r="D230" s="12" t="inlineStr">
        <is>
          <t>This nugget has learning material and questions covering the topic of Sequences: Finding the nth Term 2 (Linear).</t>
        </is>
      </c>
      <c r="E230" s="12" t="inlineStr">
        <is>
          <t>73292253-cae9-4d27-a0e4-fc327e556978</t>
        </is>
      </c>
    </row>
    <row r="231" ht="45" customHeight="1">
      <c r="A231" s="12" t="inlineStr">
        <is>
          <t>2.1 Numeric and geometric patterns</t>
        </is>
      </c>
      <c r="B231" s="12" t="inlineStr">
        <is>
          <t>2.1 Numeric and geometric patterns</t>
        </is>
      </c>
      <c r="C231" s="13" t="inlineStr">
        <is>
          <t>Linear Sequences with Diagrams 2: nth Term [MF22.09]</t>
        </is>
      </c>
      <c r="D231" s="12" t="inlineStr">
        <is>
          <t>This nugget has learning material and questions covering the topic of Sequences: Diagrams 2.</t>
        </is>
      </c>
      <c r="E231" s="12" t="inlineStr">
        <is>
          <t>f8a43636-c958-45bd-8296-bc5aeea4d570</t>
        </is>
      </c>
    </row>
    <row r="232" ht="45" customHeight="1">
      <c r="A232" s="12" t="inlineStr">
        <is>
          <t>2.1 Numeric and geometric patterns</t>
        </is>
      </c>
      <c r="B232" s="12" t="inlineStr">
        <is>
          <t>2.1 Numeric and geometric patterns</t>
        </is>
      </c>
      <c r="C232" s="13" t="inlineStr">
        <is>
          <t>Important Sequences: Squares, Cubes and Triangular Numbers [MF22.10]</t>
        </is>
      </c>
      <c r="D232" s="12" t="inlineStr">
        <is>
          <t>This nugget has learning material and questions covering the topic of Important Sequences: Squares, Cubes and Triangular Numbers.</t>
        </is>
      </c>
      <c r="E232" s="12" t="inlineStr">
        <is>
          <t>d0747d60-f206-4bf7-a852-3efa3b3b8b04</t>
        </is>
      </c>
    </row>
    <row r="233" ht="45" customHeight="1">
      <c r="A233" s="12" t="inlineStr">
        <is>
          <t>2.1 Numeric and geometric patterns</t>
        </is>
      </c>
      <c r="B233" s="12" t="inlineStr">
        <is>
          <t>2.1 Numeric and geometric patterns</t>
        </is>
      </c>
      <c r="C233" s="13" t="inlineStr">
        <is>
          <t>Important Sequences: Geometric [MF22.11]</t>
        </is>
      </c>
      <c r="D233" s="12" t="inlineStr">
        <is>
          <t>This nugget has learning material and questions covering the topic of Important Sequences: Geometric.</t>
        </is>
      </c>
      <c r="E233" s="12" t="inlineStr">
        <is>
          <t>9c7b9e77-2787-44e2-8fbc-9963504b3755</t>
        </is>
      </c>
    </row>
    <row r="234" ht="45" customHeight="1">
      <c r="A234" s="12" t="inlineStr">
        <is>
          <t>2.1 Numeric and geometric patterns</t>
        </is>
      </c>
      <c r="B234" s="12" t="inlineStr">
        <is>
          <t>2.1 Numeric and geometric patterns</t>
        </is>
      </c>
      <c r="C234" s="13" t="inlineStr">
        <is>
          <t>Important Sequences: Fibonacci [MF22.12]</t>
        </is>
      </c>
      <c r="D234" s="12" t="inlineStr">
        <is>
          <t>This nugget has learning material and questions covering the topic of Important Sequences: Fibonacci.</t>
        </is>
      </c>
      <c r="E234" s="12" t="inlineStr">
        <is>
          <t>307a9bf7-accb-4756-8085-d86536cfde01</t>
        </is>
      </c>
    </row>
    <row r="235" ht="45" customHeight="1">
      <c r="A235" s="12" t="inlineStr">
        <is>
          <t>2.1 Numeric and geometric patterns</t>
        </is>
      </c>
      <c r="B235" s="12" t="inlineStr">
        <is>
          <t>2.1 Numeric and geometric patterns</t>
        </is>
      </c>
      <c r="C235" s="13" t="inlineStr">
        <is>
          <t>Algebraic Sequences [MF22.23]</t>
        </is>
      </c>
      <c r="D235" s="12" t="inlineStr">
        <is>
          <t xml:space="preserve">This nugget contains questions on finding and applying a term to term rule of a sequence of algebraic terms. The missing term could be the final term or in the middle of the sequence. Sequences are linear, geometric or Fibonacci style. </t>
        </is>
      </c>
      <c r="E235" s="12" t="inlineStr">
        <is>
          <t>0afd2d2c-00a9-4d37-92b2-7c24a12e5fa4</t>
        </is>
      </c>
    </row>
    <row r="236" ht="45" customHeight="1">
      <c r="A236" s="12" t="inlineStr">
        <is>
          <t>2.2 Functions and relationships</t>
        </is>
      </c>
      <c r="B236" s="12" t="inlineStr">
        <is>
          <t>2.2 Functions and relationships</t>
        </is>
      </c>
      <c r="C236" s="13" t="inlineStr">
        <is>
          <t>Function Machines [MF17.12]</t>
        </is>
      </c>
      <c r="D236" s="12" t="inlineStr">
        <is>
          <t>This nugget has learning material and questions covering the topic of Function Machines.</t>
        </is>
      </c>
      <c r="E236" s="12" t="inlineStr">
        <is>
          <t>bbcc69c8-24af-4a63-ac22-a08ff6af565e</t>
        </is>
      </c>
    </row>
    <row r="237" ht="45" customHeight="1">
      <c r="A237" s="12" t="inlineStr">
        <is>
          <t>2.2 Functions and relationships</t>
        </is>
      </c>
      <c r="B237" s="12" t="inlineStr">
        <is>
          <t>2.2 Functions and relationships</t>
        </is>
      </c>
      <c r="C237" s="13" t="inlineStr">
        <is>
          <t>Introduction to Substitution [MF17.13]</t>
        </is>
      </c>
      <c r="D237" s="12" t="inlineStr">
        <is>
          <t>This nugget has learning material and questions on substituting a positive or negative value into a single algebraic term that contains only one variable.</t>
        </is>
      </c>
      <c r="E237" s="12" t="inlineStr">
        <is>
          <t>3e36f715-07c2-4c4a-9b13-e55add17f9c0</t>
        </is>
      </c>
    </row>
    <row r="238" ht="45" customHeight="1">
      <c r="A238" s="12" t="inlineStr">
        <is>
          <t>2.2 Functions and relationships</t>
        </is>
      </c>
      <c r="B238" s="12" t="inlineStr">
        <is>
          <t>2.2 Functions and relationships</t>
        </is>
      </c>
      <c r="C238" s="13" t="inlineStr">
        <is>
          <t>Substituting into Expressions 1 [MF17.22]</t>
        </is>
      </c>
      <c r="D238" s="12" t="inlineStr">
        <is>
          <t>This nugget covers substitution of positive integers into one-step and two-step expressions.</t>
        </is>
      </c>
      <c r="E238" s="12" t="inlineStr">
        <is>
          <t>1d3bb25c-452c-43c6-bbf7-b4d0201cc576</t>
        </is>
      </c>
    </row>
    <row r="239" ht="45" customHeight="1">
      <c r="A239" s="12" t="inlineStr">
        <is>
          <t>2.2 Functions and relationships</t>
        </is>
      </c>
      <c r="B239" s="12" t="inlineStr">
        <is>
          <t>2.2 Functions and relationships</t>
        </is>
      </c>
      <c r="C239" s="13" t="inlineStr">
        <is>
          <t>Substitution into Expressions 2: Two Terms [MF17.14]</t>
        </is>
      </c>
      <c r="D239" s="12" t="inlineStr">
        <is>
          <t>This nugget has learning material and questions covering the topic of Substitution into Expressions 2.</t>
        </is>
      </c>
      <c r="E239" s="12" t="inlineStr">
        <is>
          <t>9d274e9a-b568-431f-88a3-32c4db198924</t>
        </is>
      </c>
    </row>
    <row r="240" ht="45" customHeight="1">
      <c r="A240" s="12" t="inlineStr">
        <is>
          <t>2.2 Functions and relationships</t>
        </is>
      </c>
      <c r="B240" s="12" t="inlineStr">
        <is>
          <t>2.2 Functions and relationships</t>
        </is>
      </c>
      <c r="C240" s="13" t="inlineStr">
        <is>
          <t>Substitution into Expressions 3: Two Terms incl. Squares [MF17.15]</t>
        </is>
      </c>
      <c r="D240" s="12" t="inlineStr">
        <is>
          <t>This nugget has learning material and questions covering the topic of Substitution into Expressions 3.</t>
        </is>
      </c>
      <c r="E240" s="12" t="inlineStr">
        <is>
          <t>d6732310-1b59-45c5-b3e4-354b29cd73a7</t>
        </is>
      </c>
    </row>
    <row r="241" ht="45" customHeight="1">
      <c r="A241" s="12" t="inlineStr">
        <is>
          <t>2.2 Functions and relationships</t>
        </is>
      </c>
      <c r="B241" s="12" t="inlineStr">
        <is>
          <t>2.2 Functions and relationships</t>
        </is>
      </c>
      <c r="C241" s="13" t="inlineStr">
        <is>
          <t>Substitution into Expressions 4: Calculator [MF17.16]</t>
        </is>
      </c>
      <c r="D241" s="12" t="inlineStr">
        <is>
          <t>This nugget has learning material and questions covering the topic of Substitution into Expressions 4.</t>
        </is>
      </c>
      <c r="E241" s="12" t="inlineStr">
        <is>
          <t>686c27bf-74d9-4d12-8d5f-d094f69aab14</t>
        </is>
      </c>
    </row>
    <row r="242" ht="45" customHeight="1">
      <c r="A242" s="12" t="inlineStr">
        <is>
          <t>2.2 Functions and relationships</t>
        </is>
      </c>
      <c r="B242" s="12" t="inlineStr">
        <is>
          <t>2.2 Functions and relationships</t>
        </is>
      </c>
      <c r="C242" s="13" t="inlineStr">
        <is>
          <t>Substituting into a Formula [MF21.02]</t>
        </is>
      </c>
      <c r="D242" s="12" t="inlineStr">
        <is>
          <t>This nugget has learning material and questions covering the topic of Substituting into a Formula.</t>
        </is>
      </c>
      <c r="E242" s="12" t="inlineStr">
        <is>
          <t>21cb7259-64cd-4bef-af6f-8e1207411f1d</t>
        </is>
      </c>
    </row>
    <row r="243" ht="45" customHeight="1">
      <c r="A243" s="12" t="inlineStr">
        <is>
          <t>2.2 Functions and relationships</t>
        </is>
      </c>
      <c r="B243" s="12" t="inlineStr">
        <is>
          <t>2.2 Functions and relationships</t>
        </is>
      </c>
      <c r="C243" s="13" t="inlineStr">
        <is>
          <t>Using a Worded Formula [MF21.12]</t>
        </is>
      </c>
      <c r="D243" s="12" t="inlineStr">
        <is>
          <t>This nuggets covers substituting into a simple worded formula in a real life context.</t>
        </is>
      </c>
      <c r="E243" s="12" t="inlineStr">
        <is>
          <t>7f32d50d-8712-425f-8fd3-c770ad07aff5</t>
        </is>
      </c>
    </row>
    <row r="244" ht="45" customHeight="1">
      <c r="A244" s="12" t="inlineStr">
        <is>
          <t>2.3 Algebraic expressions</t>
        </is>
      </c>
      <c r="B244" s="12" t="inlineStr">
        <is>
          <t>2.3 Algebraic expressions</t>
        </is>
      </c>
      <c r="C244" s="13" t="inlineStr">
        <is>
          <t>Collecting Like Terms 1: Add and Subtract [MF17.04]</t>
        </is>
      </c>
      <c r="D244" s="12" t="inlineStr">
        <is>
          <t>This nugget has learning material and questions covering the topic of Collecting Like Terms 1.</t>
        </is>
      </c>
      <c r="E244" s="12" t="inlineStr">
        <is>
          <t>cabadc20-809d-4494-b86b-da1a8ef77d1a</t>
        </is>
      </c>
    </row>
    <row r="245" ht="45" customHeight="1">
      <c r="A245" s="12" t="inlineStr">
        <is>
          <t>2.3 Algebraic expressions</t>
        </is>
      </c>
      <c r="B245" s="12" t="inlineStr">
        <is>
          <t>2.3 Algebraic expressions</t>
        </is>
      </c>
      <c r="C245" s="13" t="inlineStr">
        <is>
          <t>Collecting Like Terms 2: Add and Subtract (Including Squared/Cubed Variables) [MF17.05]</t>
        </is>
      </c>
      <c r="D245" s="12" t="inlineStr">
        <is>
          <t>This nugget has learning material and questions covering the topic of Collecting Like Terms 2.</t>
        </is>
      </c>
      <c r="E245" s="12" t="inlineStr">
        <is>
          <t>5dedcbfd-7a88-4845-beea-ad20f63f0928</t>
        </is>
      </c>
    </row>
    <row r="246" ht="45" customHeight="1">
      <c r="A246" s="12" t="inlineStr">
        <is>
          <t>2.3 Algebraic expressions</t>
        </is>
      </c>
      <c r="B246" s="12" t="inlineStr">
        <is>
          <t>2.3 Algebraic expressions</t>
        </is>
      </c>
      <c r="C246" s="13" t="inlineStr">
        <is>
          <t>Collecting Like Terms 3: In Context (Perimeter) [MF17.06]</t>
        </is>
      </c>
      <c r="D246" s="12" t="inlineStr">
        <is>
          <t>This nugget has learning material and questions covering the topic of Collecting Like Terms 3.</t>
        </is>
      </c>
      <c r="E246" s="12" t="inlineStr">
        <is>
          <t>a8f3bd90-e44f-4de6-9fb1-23c90e38ab18</t>
        </is>
      </c>
    </row>
    <row r="247" ht="45" customHeight="1">
      <c r="A247" s="12" t="inlineStr">
        <is>
          <t>2.3 Algebraic expressions</t>
        </is>
      </c>
      <c r="B247" s="12" t="inlineStr">
        <is>
          <t>2.3 Algebraic expressions</t>
        </is>
      </c>
      <c r="C247" s="13" t="inlineStr">
        <is>
          <t>Index Laws with Algebra: Multiplication [MF17.19]</t>
        </is>
      </c>
      <c r="D247" s="12" t="inlineStr">
        <is>
          <t xml:space="preserve">This nugget covers the multiplication law for indices, where all the index numbers are positive integers. All of the base terms are single algebraic terms. </t>
        </is>
      </c>
      <c r="E247" s="12" t="inlineStr">
        <is>
          <t>be21205f-dd80-43df-a7f4-7f31d205ade7</t>
        </is>
      </c>
    </row>
    <row r="248" ht="45" customHeight="1">
      <c r="A248" s="12" t="inlineStr">
        <is>
          <t>2.3 Algebraic expressions</t>
        </is>
      </c>
      <c r="B248" s="12" t="inlineStr">
        <is>
          <t>2.3 Algebraic expressions</t>
        </is>
      </c>
      <c r="C248" s="13" t="inlineStr">
        <is>
          <t>Index Laws with Algebra: Division [MF17.20]</t>
        </is>
      </c>
      <c r="D248" s="12" t="inlineStr">
        <is>
          <t xml:space="preserve">This nugget covers the division law for indices, where all the index numbers are positive integers. All of the base terms are single algebraic terms. </t>
        </is>
      </c>
      <c r="E248" s="12" t="inlineStr">
        <is>
          <t>9c646752-ffd1-409a-b07c-d76cfcb1d93c</t>
        </is>
      </c>
    </row>
    <row r="249" ht="45" customHeight="1">
      <c r="A249" s="12" t="inlineStr">
        <is>
          <t>2.3 Algebraic expressions</t>
        </is>
      </c>
      <c r="B249" s="12" t="inlineStr">
        <is>
          <t>2.3 Algebraic expressions</t>
        </is>
      </c>
      <c r="C249" s="13" t="inlineStr">
        <is>
          <t>Index Laws with Algebra: Powers [MF17.21]</t>
        </is>
      </c>
      <c r="D249" s="12" t="inlineStr">
        <is>
          <t xml:space="preserve">This nugget covers the power law for indices, where all the index numbers are positive integers. All of the base terms are single algebraic terms. </t>
        </is>
      </c>
      <c r="E249" s="12" t="inlineStr">
        <is>
          <t>a7d9ba0a-30aa-43e3-bd9f-c4af7f426d56</t>
        </is>
      </c>
    </row>
    <row r="250" ht="45" customHeight="1">
      <c r="A250" s="12" t="inlineStr">
        <is>
          <t>2.3 Algebraic expressions</t>
        </is>
      </c>
      <c r="B250" s="12" t="inlineStr">
        <is>
          <t>2.3 Algebraic expressions</t>
        </is>
      </c>
      <c r="C250" s="13" t="inlineStr">
        <is>
          <t>Simplifying Expressions 1: Multiplication [MF17.07]</t>
        </is>
      </c>
      <c r="D250" s="12" t="inlineStr">
        <is>
          <t>This nugget has learning material and questions covering the topic of Simplifying: Multiplication 1.</t>
        </is>
      </c>
      <c r="E250" s="12" t="inlineStr">
        <is>
          <t>8f559204-197b-4beb-9a5c-671ff6f0dfb4</t>
        </is>
      </c>
    </row>
    <row r="251" ht="45" customHeight="1">
      <c r="A251" s="12" t="inlineStr">
        <is>
          <t>2.3 Algebraic expressions</t>
        </is>
      </c>
      <c r="B251" s="12" t="inlineStr">
        <is>
          <t>2.3 Algebraic expressions</t>
        </is>
      </c>
      <c r="C251" s="13" t="inlineStr">
        <is>
          <t>Simplifying Expressions 2: Multiplication (In Context) [MF17.08]</t>
        </is>
      </c>
      <c r="D251" s="12" t="inlineStr">
        <is>
          <t>This nugget has learning material and questions covering the topic of Simplifying: Multiplication 2.</t>
        </is>
      </c>
      <c r="E251" s="12" t="inlineStr">
        <is>
          <t>792043da-12ce-4051-91c0-5e017ab0b1db</t>
        </is>
      </c>
    </row>
    <row r="252" ht="45" customHeight="1">
      <c r="A252" s="12" t="inlineStr">
        <is>
          <t>2.3 Algebraic expressions</t>
        </is>
      </c>
      <c r="B252" s="12" t="inlineStr">
        <is>
          <t>2.3 Algebraic expressions</t>
        </is>
      </c>
      <c r="C252" s="13" t="inlineStr">
        <is>
          <t>Simplifying Expressions 3: Cancelling [MF17.09]</t>
        </is>
      </c>
      <c r="D252" s="12" t="inlineStr">
        <is>
          <t>This nugget has learning material and questions covering the topic of Simplifying: Division 1.</t>
        </is>
      </c>
      <c r="E252" s="12" t="inlineStr">
        <is>
          <t>bae14dd7-cb32-4b71-a5a1-071bc831a773</t>
        </is>
      </c>
    </row>
    <row r="253" ht="45" customHeight="1">
      <c r="A253" s="12" t="inlineStr">
        <is>
          <t>2.3 Algebraic expressions</t>
        </is>
      </c>
      <c r="B253" s="12" t="inlineStr">
        <is>
          <t>2.3 Algebraic expressions</t>
        </is>
      </c>
      <c r="C253" s="13" t="inlineStr">
        <is>
          <t>Simplifying Expressions 4: Division [MF17.10]</t>
        </is>
      </c>
      <c r="D253" s="12" t="inlineStr">
        <is>
          <t>This nugget has learning material and questions covering the topic of Simplifying: Division 2.</t>
        </is>
      </c>
      <c r="E253" s="12" t="inlineStr">
        <is>
          <t>19c6097a-fed7-4b24-aab7-45723906d69f</t>
        </is>
      </c>
    </row>
    <row r="254" ht="45" customHeight="1">
      <c r="A254" s="12" t="inlineStr">
        <is>
          <t>2.3 Algebraic expressions</t>
        </is>
      </c>
      <c r="B254" s="12" t="inlineStr">
        <is>
          <t>2.3 Algebraic expressions</t>
        </is>
      </c>
      <c r="C254" s="13" t="inlineStr">
        <is>
          <t>Simplifying Expressions 5: Multiplication and Division [MF17.11]</t>
        </is>
      </c>
      <c r="D254" s="12" t="inlineStr">
        <is>
          <t>This nugget has learning material and questions covering the topic of Simplifying: Mixed.</t>
        </is>
      </c>
      <c r="E254" s="12" t="inlineStr">
        <is>
          <t>6dad78ad-8b40-46c7-b165-541b8e1a6727</t>
        </is>
      </c>
    </row>
    <row r="255" ht="45" customHeight="1">
      <c r="A255" s="12" t="inlineStr">
        <is>
          <t>2.3 Algebraic expressions</t>
        </is>
      </c>
      <c r="B255" s="12" t="inlineStr">
        <is>
          <t>2.3 Algebraic expressions</t>
        </is>
      </c>
      <c r="C255" s="13" t="inlineStr">
        <is>
          <t>Expanding Single Brackets: Introduction [MF18.25]</t>
        </is>
      </c>
      <c r="D255" s="12" t="inlineStr">
        <is>
          <t>This nugget has learning material and questions covering the topic of introduction to expanding brackets, featuring pictorial methods of expanding brackets.</t>
        </is>
      </c>
      <c r="E255" s="12" t="inlineStr">
        <is>
          <t>48b3c433-ac89-4e9b-b7a3-014c97e9c122</t>
        </is>
      </c>
    </row>
    <row r="256" ht="45" customHeight="1">
      <c r="A256" s="12" t="inlineStr">
        <is>
          <t>2.3 Algebraic expressions</t>
        </is>
      </c>
      <c r="B256" s="12" t="inlineStr">
        <is>
          <t>2.3 Algebraic expressions</t>
        </is>
      </c>
      <c r="C256" s="13" t="inlineStr">
        <is>
          <t>Expanding Single Brackets 1: a(x ± b) [MF18.01]</t>
        </is>
      </c>
      <c r="D256" s="12" t="inlineStr">
        <is>
          <t>This nugget has learning material and questions covering the topic of Expanding 1.</t>
        </is>
      </c>
      <c r="E256" s="12" t="inlineStr">
        <is>
          <t>7750f059-ad98-45f7-bb63-f2404c00320e</t>
        </is>
      </c>
    </row>
    <row r="257" ht="45" customHeight="1">
      <c r="A257" s="12" t="inlineStr">
        <is>
          <t>2.3 Algebraic expressions</t>
        </is>
      </c>
      <c r="B257" s="12" t="inlineStr">
        <is>
          <t>2.3 Algebraic expressions</t>
        </is>
      </c>
      <c r="C257" s="13" t="inlineStr">
        <is>
          <t>Expanding Single Brackets 2: ±a(x ± b) [MF18.02]</t>
        </is>
      </c>
      <c r="D257" s="12" t="inlineStr">
        <is>
          <t>This nugget has learning material and questions covering the topic of Expanding 2.</t>
        </is>
      </c>
      <c r="E257" s="12" t="inlineStr">
        <is>
          <t>2339f8c1-a512-4d63-b197-aaf64eafe2c1</t>
        </is>
      </c>
    </row>
    <row r="258" ht="45" customHeight="1">
      <c r="A258" s="12" t="inlineStr">
        <is>
          <t>2.3 Algebraic expressions</t>
        </is>
      </c>
      <c r="B258" s="12" t="inlineStr">
        <is>
          <t>2.3 Algebraic expressions</t>
        </is>
      </c>
      <c r="C258" s="13" t="inlineStr">
        <is>
          <t>Expanding Single Brackets 3: ±a(±bx ± cy) [MF18.03]</t>
        </is>
      </c>
      <c r="D258" s="12" t="inlineStr">
        <is>
          <t>This nugget has learning material and questions covering the topic of Expanding 3.</t>
        </is>
      </c>
      <c r="E258" s="12" t="inlineStr">
        <is>
          <t>ad0449d5-fcbc-44f8-9b40-5777e8af6ee4</t>
        </is>
      </c>
    </row>
    <row r="259" ht="45" customHeight="1">
      <c r="A259" s="12" t="inlineStr">
        <is>
          <t>2.3 Algebraic expressions</t>
        </is>
      </c>
      <c r="B259" s="12" t="inlineStr">
        <is>
          <t>2.3 Algebraic expressions</t>
        </is>
      </c>
      <c r="C259" s="13" t="inlineStr">
        <is>
          <t>Expanding Single Brackets 4: ±x(±y ± a) [MF18.04]</t>
        </is>
      </c>
      <c r="D259" s="12" t="inlineStr">
        <is>
          <t>This nugget has learning material and questions covering the topic of Expanding 4.</t>
        </is>
      </c>
      <c r="E259" s="12" t="inlineStr">
        <is>
          <t>a5a141e6-b63d-4f28-851c-0ab0bdb686b0</t>
        </is>
      </c>
    </row>
    <row r="260" ht="45" customHeight="1">
      <c r="A260" s="12" t="inlineStr">
        <is>
          <t>2.3 Algebraic expressions</t>
        </is>
      </c>
      <c r="B260" s="12" t="inlineStr">
        <is>
          <t>2.3 Algebraic expressions</t>
        </is>
      </c>
      <c r="C260" s="13" t="inlineStr">
        <is>
          <t>Expanding Single Brackets 5: Mixed [MF18.05]</t>
        </is>
      </c>
      <c r="D260" s="12" t="inlineStr">
        <is>
          <t>This nugget has learning material and questions covering the topic of Expanding 5.</t>
        </is>
      </c>
      <c r="E260" s="12" t="inlineStr">
        <is>
          <t>a36f0eeb-d64a-4a1c-b7a6-ff0d2a8e5079</t>
        </is>
      </c>
    </row>
    <row r="261" ht="45" customHeight="1">
      <c r="A261" s="12" t="inlineStr">
        <is>
          <t>2.3 Algebraic expressions</t>
        </is>
      </c>
      <c r="B261" s="12" t="inlineStr">
        <is>
          <t>2.3 Algebraic expressions</t>
        </is>
      </c>
      <c r="C261" s="13" t="inlineStr">
        <is>
          <t>Expanding and Simplifying [MF18.06]</t>
        </is>
      </c>
      <c r="D261" s="12" t="inlineStr">
        <is>
          <t>This nugget has learning material and questions covering the topic of Expanding and Simplifying.</t>
        </is>
      </c>
      <c r="E261" s="12" t="inlineStr">
        <is>
          <t>1245a266-75eb-4685-9b2c-7ede7e9e65bf</t>
        </is>
      </c>
    </row>
    <row r="262" ht="45" customHeight="1">
      <c r="A262" s="12" t="inlineStr">
        <is>
          <t>2.3 Algebraic expressions</t>
        </is>
      </c>
      <c r="B262" s="12" t="inlineStr">
        <is>
          <t>2.3 Algebraic expressions</t>
        </is>
      </c>
      <c r="C262" s="13" t="inlineStr">
        <is>
          <t>Factorising into a Single Bracket 1: x ± a or a ± x [MF18.07]</t>
        </is>
      </c>
      <c r="D262" s="12" t="inlineStr">
        <is>
          <t>This nugget has learning material and questions covering the topic of Factorising 1.</t>
        </is>
      </c>
      <c r="E262" s="12" t="inlineStr">
        <is>
          <t>34ff7e1a-7753-46a7-be91-51b52523f4a6</t>
        </is>
      </c>
    </row>
    <row r="263" ht="45" customHeight="1">
      <c r="A263" s="12" t="inlineStr">
        <is>
          <t>2.3 Algebraic expressions</t>
        </is>
      </c>
      <c r="B263" s="12" t="inlineStr">
        <is>
          <t>2.3 Algebraic expressions</t>
        </is>
      </c>
      <c r="C263" s="13" t="inlineStr">
        <is>
          <t>Factorising into a Single Bracket 2: ax ± bx [MF18.08]</t>
        </is>
      </c>
      <c r="D263" s="12" t="inlineStr">
        <is>
          <t>This nugget has learning material and questions covering the topic of Factorising 2.</t>
        </is>
      </c>
      <c r="E263" s="12" t="inlineStr">
        <is>
          <t>057fab40-fadf-41e5-98eb-dfda52da5546</t>
        </is>
      </c>
    </row>
    <row r="264" ht="45" customHeight="1">
      <c r="A264" s="12" t="inlineStr">
        <is>
          <t>2.3 Algebraic expressions</t>
        </is>
      </c>
      <c r="B264" s="12" t="inlineStr">
        <is>
          <t>2.3 Algebraic expressions</t>
        </is>
      </c>
      <c r="C264" s="13" t="inlineStr">
        <is>
          <t>Factorising into a Single Bracket 3: axy(bx² ± cx ± d) [MF18.09]</t>
        </is>
      </c>
      <c r="D264" s="12" t="inlineStr">
        <is>
          <t>This nugget has learning material and questions covering the topic of Factorising 3.</t>
        </is>
      </c>
      <c r="E264" s="12" t="inlineStr">
        <is>
          <t>b1db51b6-2b21-483d-bfe1-bbcee8e0f31e</t>
        </is>
      </c>
    </row>
    <row r="265" ht="45" customHeight="1">
      <c r="A265" s="12" t="inlineStr">
        <is>
          <t>2.3 Algebraic expressions</t>
        </is>
      </c>
      <c r="B265" s="12" t="inlineStr">
        <is>
          <t>2.3 Algebraic expressions</t>
        </is>
      </c>
      <c r="C265" s="13" t="inlineStr">
        <is>
          <t>Expanding Double Brackets 1: (x ± a)(x ± b) [MF18.10]</t>
        </is>
      </c>
      <c r="D265" s="12" t="inlineStr">
        <is>
          <t>This nugget has learning material and questions covering the topic of Expanding Double Brackets 1.</t>
        </is>
      </c>
      <c r="E265" s="12" t="inlineStr">
        <is>
          <t>5f33d400-1bc8-43bd-8b1f-97db1d17307e</t>
        </is>
      </c>
    </row>
    <row r="266" ht="45" customHeight="1">
      <c r="A266" s="12" t="inlineStr">
        <is>
          <t>2.3 Algebraic expressions</t>
        </is>
      </c>
      <c r="B266" s="12" t="inlineStr">
        <is>
          <t>2.3 Algebraic expressions</t>
        </is>
      </c>
      <c r="C266" s="13" t="inlineStr">
        <is>
          <t>Expanding Double Brackets 2: (ax ± b)(cx ± d) [MF18.11]</t>
        </is>
      </c>
      <c r="D266" s="12" t="inlineStr">
        <is>
          <t>This nugget has learning material and questions covering the topic of Expanding Double Brackets 2.</t>
        </is>
      </c>
      <c r="E266" s="12" t="inlineStr">
        <is>
          <t>70e80195-eca5-4b8a-878f-a0ede0287ecb</t>
        </is>
      </c>
    </row>
    <row r="267" ht="45" customHeight="1">
      <c r="A267" s="12" t="inlineStr">
        <is>
          <t>2.3 Algebraic expressions</t>
        </is>
      </c>
      <c r="B267" s="12" t="inlineStr">
        <is>
          <t>2.3 Algebraic expressions</t>
        </is>
      </c>
      <c r="C267" s="13" t="inlineStr">
        <is>
          <t>Expanding Double Brackets 3: (x ± a)² [MF18.12]</t>
        </is>
      </c>
      <c r="D267" s="12" t="inlineStr">
        <is>
          <t>This nugget has learning material and questions covering the topic of Expanding Double Brackets: Squares.</t>
        </is>
      </c>
      <c r="E267" s="12" t="inlineStr">
        <is>
          <t>434ecbe2-d014-4dfb-8ef3-70bc827d9a28</t>
        </is>
      </c>
    </row>
    <row r="268" ht="45" customHeight="1">
      <c r="A268" s="12" t="inlineStr">
        <is>
          <t>2.3 Algebraic expressions</t>
        </is>
      </c>
      <c r="B268" s="12" t="inlineStr">
        <is>
          <t>2.3 Algebraic expressions</t>
        </is>
      </c>
      <c r="C268" s="13" t="inlineStr">
        <is>
          <t>Factorising Quadratics 1: (x + a)(x + b) [MF18.15]</t>
        </is>
      </c>
      <c r="D268" s="12" t="inlineStr">
        <is>
          <t>This nugget has learning material and questions covering the topic of Factorising Quadratics 1.</t>
        </is>
      </c>
      <c r="E268" s="12" t="inlineStr">
        <is>
          <t>e2ced03d-2243-4287-b903-b3f6182498be</t>
        </is>
      </c>
    </row>
    <row r="269" ht="45" customHeight="1">
      <c r="A269" s="12" t="inlineStr">
        <is>
          <t>2.3 Algebraic expressions</t>
        </is>
      </c>
      <c r="B269" s="12" t="inlineStr">
        <is>
          <t>2.3 Algebraic expressions</t>
        </is>
      </c>
      <c r="C269" s="13" t="inlineStr">
        <is>
          <t>Factorising Quadratics 2: (x ± a)(x ± b) [MF18.16]</t>
        </is>
      </c>
      <c r="D269" s="12" t="inlineStr">
        <is>
          <t>This nugget has learning material and questions covering the topic of Factorising Quadratics 2.</t>
        </is>
      </c>
      <c r="E269" s="12" t="inlineStr">
        <is>
          <t>454bccc4-5e16-4b17-81ed-ad265936e506</t>
        </is>
      </c>
    </row>
    <row r="270" ht="45" customHeight="1">
      <c r="A270" s="12" t="inlineStr">
        <is>
          <t>2.3 Algebraic expressions</t>
        </is>
      </c>
      <c r="B270" s="12" t="inlineStr">
        <is>
          <t>2.3 Algebraic expressions</t>
        </is>
      </c>
      <c r="C270" s="13" t="inlineStr">
        <is>
          <t>The Difference of Two Squares [MF18.17]</t>
        </is>
      </c>
      <c r="D270" s="12" t="inlineStr">
        <is>
          <t>This nugget has learning material and questions covering the topic of The Difference of Two Squares.</t>
        </is>
      </c>
      <c r="E270" s="12" t="inlineStr">
        <is>
          <t>16e51bdc-b818-4eea-8bd3-249859e74f12</t>
        </is>
      </c>
    </row>
    <row r="271" ht="45" customHeight="1">
      <c r="A271" s="12" t="inlineStr">
        <is>
          <t>2.3 Algebraic expressions</t>
        </is>
      </c>
      <c r="B271" s="12" t="inlineStr">
        <is>
          <t>2.3 Algebraic expressions</t>
        </is>
      </c>
      <c r="C271" s="13" t="inlineStr">
        <is>
          <t>Algebraic Fractions 1: Simplify (Monomial Factors) [MH54.01]</t>
        </is>
      </c>
      <c r="D271" s="12" t="inlineStr">
        <is>
          <t>This nugget has learning material and questions covering the topic of Algebraic Fractions 1: Simplify.</t>
        </is>
      </c>
      <c r="E271" s="12" t="inlineStr">
        <is>
          <t>a7d69102-02fa-4f07-848e-dcfe04ee00f5</t>
        </is>
      </c>
    </row>
    <row r="272" ht="45" customHeight="1">
      <c r="A272" s="12" t="inlineStr">
        <is>
          <t>2.3 Algebraic expressions</t>
        </is>
      </c>
      <c r="B272" s="12" t="inlineStr">
        <is>
          <t>2.3 Algebraic expressions</t>
        </is>
      </c>
      <c r="C272" s="13" t="inlineStr">
        <is>
          <t>Algebraic Fractions 2: Simplify (Monomial Factors incl. Negatives) [MH54.02]</t>
        </is>
      </c>
      <c r="D272" s="12" t="inlineStr">
        <is>
          <t>This nugget has learning material and questions covering the topic of Algebraic Fractions 2: Simplify.</t>
        </is>
      </c>
      <c r="E272" s="12" t="inlineStr">
        <is>
          <t>aae2fe7c-40fe-4c50-9de4-e8e5426690f9</t>
        </is>
      </c>
    </row>
    <row r="273" ht="45" customHeight="1">
      <c r="A273" s="12" t="inlineStr">
        <is>
          <t>2.3 Algebraic expressions</t>
        </is>
      </c>
      <c r="B273" s="12" t="inlineStr">
        <is>
          <t>2.3 Algebraic expressions</t>
        </is>
      </c>
      <c r="C273" s="13" t="inlineStr">
        <is>
          <t>Algebraic Fractions 3: Simplify (Binomial Factors) [MH54.03]</t>
        </is>
      </c>
      <c r="D273" s="12" t="inlineStr">
        <is>
          <t>This nugget has learning material and questions covering the topic of Algebraic Fractions 3: Simplify.</t>
        </is>
      </c>
      <c r="E273" s="12" t="inlineStr">
        <is>
          <t>5b6dd524-231b-4c18-9895-538a950b9090</t>
        </is>
      </c>
    </row>
    <row r="274" ht="45" customHeight="1">
      <c r="A274" s="12" t="inlineStr">
        <is>
          <t>2.3 Algebraic expressions</t>
        </is>
      </c>
      <c r="B274" s="12" t="inlineStr">
        <is>
          <t>2.3 Algebraic expressions</t>
        </is>
      </c>
      <c r="C274" s="13" t="inlineStr">
        <is>
          <t>Algebraic Fractions 4: Simplify (Binomial Factors) [MH54.04]</t>
        </is>
      </c>
      <c r="D274" s="12" t="inlineStr">
        <is>
          <t>This nugget has learning material and questions covering the topic of Algebraic Fractions 4: Simplify.</t>
        </is>
      </c>
      <c r="E274" s="12" t="inlineStr">
        <is>
          <t>25e64b80-4ba9-484e-a3e0-54c4c81b9cc5</t>
        </is>
      </c>
    </row>
    <row r="275" ht="45" customHeight="1">
      <c r="A275" s="12" t="inlineStr">
        <is>
          <t>2.4 Algebraic equations</t>
        </is>
      </c>
      <c r="B275" s="12" t="inlineStr">
        <is>
          <t>2.4 Algebraic equations</t>
        </is>
      </c>
      <c r="C275" s="13" t="inlineStr">
        <is>
          <t>Solving Equations: Two Steps (× ÷) [MF19.05]</t>
        </is>
      </c>
      <c r="D275" s="12" t="inlineStr">
        <is>
          <t>This nugget has learning material and questions covering the topic of a Two Step Equation: Multiplication and Division.</t>
        </is>
      </c>
      <c r="E275" s="12" t="inlineStr">
        <is>
          <t>43234728-b634-4f90-99da-b2ae9db681c5</t>
        </is>
      </c>
    </row>
    <row r="276" ht="45" customHeight="1">
      <c r="A276" s="12" t="inlineStr">
        <is>
          <t>2.4 Algebraic equations</t>
        </is>
      </c>
      <c r="B276" s="12" t="inlineStr">
        <is>
          <t>2.4 Algebraic equations</t>
        </is>
      </c>
      <c r="C276" s="13" t="inlineStr">
        <is>
          <t>Solving Equations: Two Steps ax + b = c [MF19.06]</t>
        </is>
      </c>
      <c r="D276" s="12" t="inlineStr">
        <is>
          <t>This nugget has learning material and questions covering the topic of a Two Step Equation: Multiplication 1.</t>
        </is>
      </c>
      <c r="E276" s="12" t="inlineStr">
        <is>
          <t>58b29467-b71d-42c4-8355-4d069016fb2c</t>
        </is>
      </c>
    </row>
    <row r="277" ht="45" customHeight="1">
      <c r="A277" s="12" t="inlineStr">
        <is>
          <t>2.4 Algebraic equations</t>
        </is>
      </c>
      <c r="B277" s="12" t="inlineStr">
        <is>
          <t>2.4 Algebraic equations</t>
        </is>
      </c>
      <c r="C277" s="13" t="inlineStr">
        <is>
          <t>Solving Equations: Two Steps ax – b = c [MF19.07]</t>
        </is>
      </c>
      <c r="D277" s="12" t="inlineStr">
        <is>
          <t>This nugget has learning material and questions covering the topic of a Two Step Equation: Multiplication 2.</t>
        </is>
      </c>
      <c r="E277" s="12" t="inlineStr">
        <is>
          <t>c55e34cd-68e9-4411-a267-15baf9aea69d</t>
        </is>
      </c>
    </row>
    <row r="278" ht="45" customHeight="1">
      <c r="A278" s="12" t="inlineStr">
        <is>
          <t>2.4 Algebraic equations</t>
        </is>
      </c>
      <c r="B278" s="12" t="inlineStr">
        <is>
          <t>2.4 Algebraic equations</t>
        </is>
      </c>
      <c r="C278" s="13" t="inlineStr">
        <is>
          <t>Solving Equations: Two Steps (x/a) ± b = c [MF19.08]</t>
        </is>
      </c>
      <c r="D278" s="12" t="inlineStr">
        <is>
          <t>This nugget has learning material and questions covering the topic of a Two Step Equation: Division 1.</t>
        </is>
      </c>
      <c r="E278" s="12" t="inlineStr">
        <is>
          <t>f346e0e5-f003-47c0-ad30-5881b01513db</t>
        </is>
      </c>
    </row>
    <row r="279" ht="45" customHeight="1">
      <c r="A279" s="12" t="inlineStr">
        <is>
          <t>2.4 Algebraic equations</t>
        </is>
      </c>
      <c r="B279" s="12" t="inlineStr">
        <is>
          <t>2.4 Algebraic equations</t>
        </is>
      </c>
      <c r="C279" s="13" t="inlineStr">
        <is>
          <t>Solving Equations: Two Steps (x ± a)/b = c [MF19.09]</t>
        </is>
      </c>
      <c r="D279" s="12" t="inlineStr">
        <is>
          <t>This nugget has learning material and questions covering the topic of a Two Step Equation: Division 2.</t>
        </is>
      </c>
      <c r="E279" s="12" t="inlineStr">
        <is>
          <t>1b41392d-1aee-4ce6-904d-5ee272a50d5c</t>
        </is>
      </c>
    </row>
    <row r="280" ht="45" customHeight="1">
      <c r="A280" s="12" t="inlineStr">
        <is>
          <t>2.4 Algebraic equations</t>
        </is>
      </c>
      <c r="B280" s="12" t="inlineStr">
        <is>
          <t>2.4 Algebraic equations</t>
        </is>
      </c>
      <c r="C280" s="13" t="inlineStr">
        <is>
          <t>Solving Equations: Two Steps (Unknown as Denominator) [MF19.10]</t>
        </is>
      </c>
      <c r="D280" s="12" t="inlineStr">
        <is>
          <t>This nugget has learning material and questions covering the topic of a Two Step Equation: Unknown as Denominator.</t>
        </is>
      </c>
      <c r="E280" s="12" t="inlineStr">
        <is>
          <t>7fecb070-e846-44c6-93fd-5bf038991a00</t>
        </is>
      </c>
    </row>
    <row r="281" ht="45" customHeight="1">
      <c r="A281" s="12" t="inlineStr">
        <is>
          <t>2.4 Algebraic equations</t>
        </is>
      </c>
      <c r="B281" s="12" t="inlineStr">
        <is>
          <t>2.4 Algebraic equations</t>
        </is>
      </c>
      <c r="C281" s="13" t="inlineStr">
        <is>
          <t>Solving Equations: Two Steps (Negative Unknown) [MF19.11]</t>
        </is>
      </c>
      <c r="D281" s="12" t="inlineStr">
        <is>
          <t>This nugget has learning material and questions covering the topic of a Two Step Equation: Negative Unknown.</t>
        </is>
      </c>
      <c r="E281" s="12" t="inlineStr">
        <is>
          <t>a968029d-8b6b-42c1-add2-80a3af862f8a</t>
        </is>
      </c>
    </row>
    <row r="282" ht="45" customHeight="1">
      <c r="A282" s="12" t="inlineStr">
        <is>
          <t>2.4 Algebraic equations</t>
        </is>
      </c>
      <c r="B282" s="12" t="inlineStr">
        <is>
          <t>2.4 Algebraic equations</t>
        </is>
      </c>
      <c r="C282" s="13" t="inlineStr">
        <is>
          <t>Solving Equations: Two Steps (Mixed Exercise) [MF19.12]</t>
        </is>
      </c>
      <c r="D282" s="12" t="inlineStr">
        <is>
          <t>This nugget has learning material and questions covering the topic of Solving Two Step Equations: mixed.</t>
        </is>
      </c>
      <c r="E282" s="12" t="inlineStr">
        <is>
          <t>36b0da2e-31ec-4447-9156-fc5771181bf2</t>
        </is>
      </c>
    </row>
    <row r="283" ht="45" customHeight="1">
      <c r="A283" s="12" t="inlineStr">
        <is>
          <t>2.4 Algebraic equations</t>
        </is>
      </c>
      <c r="B283" s="12" t="inlineStr">
        <is>
          <t>2.4 Algebraic equations</t>
        </is>
      </c>
      <c r="C283" s="13" t="inlineStr">
        <is>
          <t>Solving Equations: Three Steps (Unknown on One Side) [MF19.13]</t>
        </is>
      </c>
      <c r="D283" s="12" t="inlineStr">
        <is>
          <t>This nugget has learning material and questions covering the topic of a Three Step Equation: Unknown on One Side.</t>
        </is>
      </c>
      <c r="E283" s="12" t="inlineStr">
        <is>
          <t>9f8d3606-1735-4f50-9f74-b09121b9b950</t>
        </is>
      </c>
    </row>
    <row r="284" ht="45" customHeight="1">
      <c r="A284" s="12" t="inlineStr">
        <is>
          <t>2.4 Algebraic equations</t>
        </is>
      </c>
      <c r="B284" s="12" t="inlineStr">
        <is>
          <t>2.4 Algebraic equations</t>
        </is>
      </c>
      <c r="C284" s="13" t="inlineStr">
        <is>
          <t>Solving Equations: Three Steps (Including Brackets) [MF19.14]</t>
        </is>
      </c>
      <c r="D284" s="12" t="inlineStr">
        <is>
          <t>This nugget has learning material and questions covering the topic of a Three Step Equation: Involving Expanding.</t>
        </is>
      </c>
      <c r="E284" s="12" t="inlineStr">
        <is>
          <t>ee8a550f-11a7-4652-a367-00d3e5641211</t>
        </is>
      </c>
    </row>
    <row r="285" ht="45" customHeight="1">
      <c r="A285" s="12" t="inlineStr">
        <is>
          <t>2.4 Algebraic equations</t>
        </is>
      </c>
      <c r="B285" s="12" t="inlineStr">
        <is>
          <t>2.4 Algebraic equations</t>
        </is>
      </c>
      <c r="C285" s="13" t="inlineStr">
        <is>
          <t>Solving Equations: Three Steps (Unknown on Both Sides) [MF19.15]</t>
        </is>
      </c>
      <c r="D285" s="12" t="inlineStr">
        <is>
          <t>This nugget has learning material and questions covering the topic of a Three Step Equation: Unknown on Both Sides.</t>
        </is>
      </c>
      <c r="E285" s="12" t="inlineStr">
        <is>
          <t>5b4f3e80-6229-4ccd-b85c-22f9117a37ba</t>
        </is>
      </c>
    </row>
    <row r="286" ht="45" customHeight="1">
      <c r="A286" s="12" t="inlineStr">
        <is>
          <t>2.4 Algebraic equations</t>
        </is>
      </c>
      <c r="B286" s="12" t="inlineStr">
        <is>
          <t>2.4 Algebraic equations</t>
        </is>
      </c>
      <c r="C286" s="13" t="inlineStr">
        <is>
          <t>Solving Equations: Four Steps (Including Expanding) [MF19.16]</t>
        </is>
      </c>
      <c r="D286" s="12" t="inlineStr">
        <is>
          <t>This nugget has learning material and questions covering the topic of a Four Step Equation: Involving Expanding.</t>
        </is>
      </c>
      <c r="E286" s="12" t="inlineStr">
        <is>
          <t>b1956380-b56f-4480-81f2-41f566eed41e</t>
        </is>
      </c>
    </row>
    <row r="287" ht="45" customHeight="1">
      <c r="A287" s="12" t="inlineStr">
        <is>
          <t>2.4 Algebraic equations</t>
        </is>
      </c>
      <c r="B287" s="12" t="inlineStr">
        <is>
          <t>2.4 Algebraic equations</t>
        </is>
      </c>
      <c r="C287" s="13" t="inlineStr">
        <is>
          <t>Solving Equations: Four Steps (Including Fractions) [MF19.17]</t>
        </is>
      </c>
      <c r="D287" s="12" t="inlineStr">
        <is>
          <t>This nugget has learning material and questions covering the topic of a Four Step Equation: Involving Fractions.</t>
        </is>
      </c>
      <c r="E287" s="12" t="inlineStr">
        <is>
          <t>f7d0f01e-f675-4796-a51a-915be746961a</t>
        </is>
      </c>
    </row>
    <row r="288" ht="45" customHeight="1">
      <c r="A288" s="12" t="inlineStr">
        <is>
          <t>2.4 Algebraic equations</t>
        </is>
      </c>
      <c r="B288" s="12" t="inlineStr">
        <is>
          <t>2.4 Algebraic equations</t>
        </is>
      </c>
      <c r="C288" s="13" t="inlineStr">
        <is>
          <t>Solving Quadratics 1: x² + b = 0 [MF20.01]</t>
        </is>
      </c>
      <c r="D288" s="12" t="inlineStr">
        <is>
          <t>This nugget has learning material and questions covering the topic of solving quadratics of the form: x^2 + b = 0.</t>
        </is>
      </c>
      <c r="E288" s="12" t="inlineStr">
        <is>
          <t>e809b747-30ea-4580-9c2d-30d18ef09f71</t>
        </is>
      </c>
    </row>
    <row r="289" ht="45" customHeight="1">
      <c r="A289" s="12" t="inlineStr">
        <is>
          <t>2.4 Algebraic equations</t>
        </is>
      </c>
      <c r="B289" s="12" t="inlineStr">
        <is>
          <t>2.4 Algebraic equations</t>
        </is>
      </c>
      <c r="C289" s="13" t="inlineStr">
        <is>
          <t>Solving Quadratics 2: ax² + bx = 0 [MF20.02]</t>
        </is>
      </c>
      <c r="D289" s="12" t="inlineStr">
        <is>
          <t>This nugget has learning material and questions covering the topic of solving quadratics of the form: ax^2 + bx = 0.</t>
        </is>
      </c>
      <c r="E289" s="12" t="inlineStr">
        <is>
          <t>e36efd6a-a150-4206-af32-28ae984b4825</t>
        </is>
      </c>
    </row>
    <row r="290" ht="45" customHeight="1">
      <c r="A290" s="12" t="inlineStr">
        <is>
          <t>2.4 Algebraic equations</t>
        </is>
      </c>
      <c r="B290" s="12" t="inlineStr">
        <is>
          <t>2.4 Algebraic equations</t>
        </is>
      </c>
      <c r="C290" s="13" t="inlineStr">
        <is>
          <t>Solving Quadratics 3: x² + bx + c = 0 [MF20.03]</t>
        </is>
      </c>
      <c r="D290" s="12" t="inlineStr">
        <is>
          <t>This nugget has learning material and questions covering the topic of solving quadratics of the form: x^2 + bx + c = 0 (1).</t>
        </is>
      </c>
      <c r="E290" s="12" t="inlineStr">
        <is>
          <t>9b4f826d-c60c-425e-9a00-9fd3b3e7cb42</t>
        </is>
      </c>
    </row>
    <row r="291" ht="45" customHeight="1">
      <c r="A291" s="12" t="inlineStr">
        <is>
          <t>2.4 Algebraic equations</t>
        </is>
      </c>
      <c r="B291" s="12" t="inlineStr">
        <is>
          <t>2.4 Algebraic equations</t>
        </is>
      </c>
      <c r="C291" s="13" t="inlineStr">
        <is>
          <t>Solving Quadratics 4: x² + bx + c = 0 (incl. Rearranging) [MF20.04]</t>
        </is>
      </c>
      <c r="D291" s="12" t="inlineStr">
        <is>
          <t>This nugget has learning material and questions covering the topic of solving quadratics of the form: x^2 + bx + c = 0 (2).</t>
        </is>
      </c>
      <c r="E291" s="12" t="inlineStr">
        <is>
          <t>e6550b79-8360-4d34-88c7-1af0de4311f6</t>
        </is>
      </c>
    </row>
    <row r="292" ht="45" customHeight="1">
      <c r="A292" s="12" t="inlineStr">
        <is>
          <t>2.4 Algebraic equations</t>
        </is>
      </c>
      <c r="B292" s="12" t="inlineStr">
        <is>
          <t>2.4 Algebraic equations</t>
        </is>
      </c>
      <c r="C292" s="13" t="inlineStr">
        <is>
          <t>Forming Quadratic Equations in Geometry [MH20.15]</t>
        </is>
      </c>
      <c r="D292" s="12" t="inlineStr">
        <is>
          <t>This nugget covers the skills needed to form quadratic expressions and equations for a geometric problems involving area.</t>
        </is>
      </c>
      <c r="E292" s="12" t="inlineStr">
        <is>
          <t>261f3a66-cefe-4d11-914c-118262945d39</t>
        </is>
      </c>
    </row>
    <row r="293" ht="45" customHeight="1">
      <c r="A293" s="12" t="inlineStr">
        <is>
          <t>2.4 Algebraic equations</t>
        </is>
      </c>
      <c r="B293" s="12" t="inlineStr">
        <is>
          <t>2.4 Algebraic equations</t>
        </is>
      </c>
      <c r="C293" s="13" t="inlineStr">
        <is>
          <t>Perimeter and Algebra [MF30.06]</t>
        </is>
      </c>
      <c r="D293" s="12" t="inlineStr">
        <is>
          <t>This nugget has learning material and questions covering the topic of the Perimeter and Algebra.</t>
        </is>
      </c>
      <c r="E293" s="12" t="inlineStr">
        <is>
          <t>f109fc17-dc38-4d1b-aafe-0ce0f0047ec1</t>
        </is>
      </c>
    </row>
    <row r="294" ht="45" customHeight="1">
      <c r="A294" s="12" t="inlineStr">
        <is>
          <t>2.4 Algebraic equations</t>
        </is>
      </c>
      <c r="B294" s="12" t="inlineStr">
        <is>
          <t>2.4 Algebraic equations</t>
        </is>
      </c>
      <c r="C294" s="13" t="inlineStr">
        <is>
          <t>Area and Algebra [MF31.09]</t>
        </is>
      </c>
      <c r="D294" s="12" t="inlineStr">
        <is>
          <t>This nugget has learning material and questions covering the topic of Area and Algebra.</t>
        </is>
      </c>
      <c r="E294" s="12" t="inlineStr">
        <is>
          <t>42eb911c-7910-4c4f-aaa6-4a9d5cf21d42</t>
        </is>
      </c>
    </row>
    <row r="295" ht="45" customHeight="1">
      <c r="A295" s="12" t="inlineStr">
        <is>
          <t>2.5 Graphs</t>
        </is>
      </c>
      <c r="B295" s="12" t="inlineStr">
        <is>
          <t>2.5 Graphs</t>
        </is>
      </c>
      <c r="C295" s="13" t="inlineStr">
        <is>
          <t>Understanding Coordinates: 1st Quadrant [MF23.01]</t>
        </is>
      </c>
      <c r="D295" s="12" t="inlineStr">
        <is>
          <t>This nugget has learning material and questions covering the topic of Understanding Coordinates: 1st Quadrant.</t>
        </is>
      </c>
      <c r="E295" s="12" t="inlineStr">
        <is>
          <t>c403ab47-3547-4d3b-8228-6e7a87d6f43f</t>
        </is>
      </c>
    </row>
    <row r="296" ht="45" customHeight="1">
      <c r="A296" s="12" t="inlineStr">
        <is>
          <t>2.5 Graphs</t>
        </is>
      </c>
      <c r="B296" s="12" t="inlineStr">
        <is>
          <t>2.5 Graphs</t>
        </is>
      </c>
      <c r="C296" s="13" t="inlineStr">
        <is>
          <t>Understanding Coordinates: 4 Quadrants [MF23.02]</t>
        </is>
      </c>
      <c r="D296" s="12" t="inlineStr">
        <is>
          <t>This nugget has learning material and questions covering the topic of Understanding Coordinates: 4 Quadrants.</t>
        </is>
      </c>
      <c r="E296" s="12" t="inlineStr">
        <is>
          <t>5b991c24-3817-46b9-93da-98a0e9ad9d1e</t>
        </is>
      </c>
    </row>
    <row r="297" ht="45" customHeight="1">
      <c r="A297" s="12" t="inlineStr">
        <is>
          <t>2.5 Graphs</t>
        </is>
      </c>
      <c r="B297" s="12" t="inlineStr">
        <is>
          <t>2.5 Graphs</t>
        </is>
      </c>
      <c r="C297" s="13" t="inlineStr">
        <is>
          <t>Horizontal and Vertical Graphs [MF23.04]</t>
        </is>
      </c>
      <c r="D297" s="12" t="inlineStr">
        <is>
          <t>This nugget has learning material and questions covering the topic of Horizontal and Vertical Graphs.</t>
        </is>
      </c>
      <c r="E297" s="12" t="inlineStr">
        <is>
          <t>a3a38e73-56c9-4bf8-b130-5642d21467e2</t>
        </is>
      </c>
    </row>
    <row r="298" ht="45" customHeight="1">
      <c r="A298" s="12" t="inlineStr">
        <is>
          <t>2.5 Graphs</t>
        </is>
      </c>
      <c r="B298" s="12" t="inlineStr">
        <is>
          <t>2.5 Graphs</t>
        </is>
      </c>
      <c r="C298" s="13" t="inlineStr">
        <is>
          <t>Other Important Linear Graphs [MF23.05]</t>
        </is>
      </c>
      <c r="D298" s="12" t="inlineStr">
        <is>
          <t>This nugget has learning material and questions covering the topic of Other Important Linear Graphs.</t>
        </is>
      </c>
      <c r="E298" s="12" t="inlineStr">
        <is>
          <t>60127b6f-a592-454c-8574-0d6b3ebd918f</t>
        </is>
      </c>
    </row>
    <row r="299" ht="45" customHeight="1">
      <c r="A299" s="12" t="inlineStr">
        <is>
          <t>2.5 Graphs</t>
        </is>
      </c>
      <c r="B299" s="12" t="inlineStr">
        <is>
          <t>2.5 Graphs</t>
        </is>
      </c>
      <c r="C299" s="13" t="inlineStr">
        <is>
          <t>Plotting Straight Line Graphs: 1st Quadrant [MF23.06]</t>
        </is>
      </c>
      <c r="D299" s="12" t="inlineStr">
        <is>
          <t>This nugget has learning material and questions covering the topic of Plotting Straight Line Graphs: 1st Quadrant</t>
        </is>
      </c>
      <c r="E299" s="12" t="inlineStr">
        <is>
          <t>1671fb9e-2415-4a9f-9edc-90d7d2507d38</t>
        </is>
      </c>
    </row>
    <row r="300" ht="45" customHeight="1">
      <c r="A300" s="12" t="inlineStr">
        <is>
          <t>2.5 Graphs</t>
        </is>
      </c>
      <c r="B300" s="12" t="inlineStr">
        <is>
          <t>2.5 Graphs</t>
        </is>
      </c>
      <c r="C300" s="13" t="inlineStr">
        <is>
          <t>Plotting Straight Line Graphs: 4 Quadrants [MF23.07]</t>
        </is>
      </c>
      <c r="D300" s="12" t="inlineStr">
        <is>
          <t>This nugget has learning material and questions covering the topic of Plotting Straight Line Graphs: 4 Quadrants.</t>
        </is>
      </c>
      <c r="E300" s="12" t="inlineStr">
        <is>
          <t>0cde5f87-63db-44d9-9a80-8392640961da</t>
        </is>
      </c>
    </row>
    <row r="301" ht="45" customHeight="1">
      <c r="A301" s="12" t="inlineStr">
        <is>
          <t>2.5 Graphs</t>
        </is>
      </c>
      <c r="B301" s="12" t="inlineStr">
        <is>
          <t>2.5 Graphs</t>
        </is>
      </c>
      <c r="C301" s="13" t="inlineStr">
        <is>
          <t>Finding the Gradient of a Line Segment: Using the Graph [MF23.08]</t>
        </is>
      </c>
      <c r="D301" s="12" t="inlineStr">
        <is>
          <t>This nugget has learning material and questions covering the topic of Finding the Gradient of a Line Segment: Using the Graph.</t>
        </is>
      </c>
      <c r="E301" s="12" t="inlineStr">
        <is>
          <t>b539239e-ac53-4d0a-b6a0-0514dc5aa5b2</t>
        </is>
      </c>
    </row>
    <row r="302" ht="45" customHeight="1">
      <c r="A302" s="12" t="inlineStr">
        <is>
          <t>2.5 Graphs</t>
        </is>
      </c>
      <c r="B302" s="12" t="inlineStr">
        <is>
          <t>2.5 Graphs</t>
        </is>
      </c>
      <c r="C302" s="13" t="inlineStr">
        <is>
          <t>Finding the Gradient of a Line Segment: Using the Formula [MF23.09]</t>
        </is>
      </c>
      <c r="D302" s="12" t="inlineStr">
        <is>
          <t>This nugget has learning material and questions covering the topic of Finding the Gradient of a Line Segment: Using the Formula.</t>
        </is>
      </c>
      <c r="E302" s="12" t="inlineStr">
        <is>
          <t>2846c87d-9f3b-4d62-877a-d1d123249545</t>
        </is>
      </c>
    </row>
    <row r="303" ht="45" customHeight="1">
      <c r="A303" s="12" t="inlineStr">
        <is>
          <t>2.5 Graphs</t>
        </is>
      </c>
      <c r="B303" s="12" t="inlineStr">
        <is>
          <t>2.5 Graphs</t>
        </is>
      </c>
      <c r="C303" s="13" t="inlineStr">
        <is>
          <t>Understanding y = mx + c [MF23.10]</t>
        </is>
      </c>
      <c r="D303" s="12" t="inlineStr">
        <is>
          <t>This nugget has learning material and questions covering the topic of Understanding y=mx+c.</t>
        </is>
      </c>
      <c r="E303" s="12" t="inlineStr">
        <is>
          <t>45108fb2-0ddc-4dcf-b7f7-89b31e8d2944</t>
        </is>
      </c>
    </row>
    <row r="304" ht="45" customHeight="1">
      <c r="A304" s="12" t="inlineStr">
        <is>
          <t>2.5 Graphs</t>
        </is>
      </c>
      <c r="B304" s="12" t="inlineStr">
        <is>
          <t>2.5 Graphs</t>
        </is>
      </c>
      <c r="C304" s="13" t="inlineStr">
        <is>
          <t>Graphing y = mx + c (1) [MF23.11]</t>
        </is>
      </c>
      <c r="D304" s="12" t="inlineStr">
        <is>
          <t>This nugget has learning material and questions covering the topic of Other Important Linear Graphs.</t>
        </is>
      </c>
      <c r="E304" s="12" t="inlineStr">
        <is>
          <t>26cef172-4c28-421a-a457-5a092266073c</t>
        </is>
      </c>
    </row>
    <row r="305" ht="45" customHeight="1">
      <c r="A305" s="12" t="inlineStr">
        <is>
          <t>2.5 Graphs</t>
        </is>
      </c>
      <c r="B305" s="12" t="inlineStr">
        <is>
          <t>2.5 Graphs</t>
        </is>
      </c>
      <c r="C305" s="13" t="inlineStr">
        <is>
          <t>Graphing y = mx + c (2) [MF23.12]</t>
        </is>
      </c>
      <c r="D305" s="12" t="inlineStr">
        <is>
          <t>This nugget has learning material and questions covering the topic of Graphing y=mx+c 2.</t>
        </is>
      </c>
      <c r="E305" s="12" t="inlineStr">
        <is>
          <t>a232cfff-59ed-4997-bdbc-5c5ba69f8327</t>
        </is>
      </c>
    </row>
    <row r="306" ht="45" customHeight="1">
      <c r="A306" s="12" t="inlineStr">
        <is>
          <t>2.5 Graphs</t>
        </is>
      </c>
      <c r="B306" s="12" t="inlineStr">
        <is>
          <t>2.5 Graphs</t>
        </is>
      </c>
      <c r="C306" s="13" t="inlineStr">
        <is>
          <t>Finding y = mx + c from a Gradient and a Point [MF23.13]</t>
        </is>
      </c>
      <c r="D306" s="12" t="inlineStr">
        <is>
          <t>This nugget has learning material and questions covering the topic of Finding y=mx+c from a Gradient and a Point.</t>
        </is>
      </c>
      <c r="E306" s="12" t="inlineStr">
        <is>
          <t>e0e6c0b1-a9c9-4a39-9088-bff70ba66716</t>
        </is>
      </c>
    </row>
    <row r="307" ht="45" customHeight="1">
      <c r="A307" s="12" t="inlineStr">
        <is>
          <t>2.5 Graphs</t>
        </is>
      </c>
      <c r="B307" s="12" t="inlineStr">
        <is>
          <t>2.5 Graphs</t>
        </is>
      </c>
      <c r="C307" s="13" t="inlineStr">
        <is>
          <t>Finding y = mx + c from Two Points [MF23.14]</t>
        </is>
      </c>
      <c r="D307" s="12" t="inlineStr">
        <is>
          <t>This nugget has learning material and questions covering the topic of Finding y=mx+c from Two Points.</t>
        </is>
      </c>
      <c r="E307" s="12" t="inlineStr">
        <is>
          <t>bf39f45d-15ce-4054-b64d-0547202a3fe7</t>
        </is>
      </c>
    </row>
    <row r="308" ht="45" customHeight="1">
      <c r="A308" s="12" t="inlineStr">
        <is>
          <t>2.5 Graphs</t>
        </is>
      </c>
      <c r="B308" s="12" t="inlineStr">
        <is>
          <t>2.5 Graphs</t>
        </is>
      </c>
      <c r="C308" s="13" t="inlineStr">
        <is>
          <t>Finding y = mx + c from a Graph [MF23.27]</t>
        </is>
      </c>
      <c r="D308" s="12" t="inlineStr">
        <is>
          <t xml:space="preserve">This nugget contains questions on writing the equation of a straight line in the form y = mx + c from a line on a squared grid. Gradient are positive, negative, and can be proper or improper fractions. </t>
        </is>
      </c>
      <c r="E308" s="12" t="inlineStr">
        <is>
          <t>80c6e4fa-5267-4059-b9a2-e0342f178285</t>
        </is>
      </c>
    </row>
    <row r="309" ht="45" customHeight="1">
      <c r="A309" s="12" t="inlineStr">
        <is>
          <t>3.1 Geometry of 2D shapes</t>
        </is>
      </c>
      <c r="B309" s="12" t="inlineStr">
        <is>
          <t>3.1 Geometry of 2D shapes</t>
        </is>
      </c>
      <c r="C309" s="13" t="inlineStr">
        <is>
          <t>Parallel and Perpendicular Lines [MF26.05]</t>
        </is>
      </c>
      <c r="D309" s="12" t="inlineStr">
        <is>
          <t>This nugget has learning material and questions covering the topic of Parallel and Perpendicular Lines.</t>
        </is>
      </c>
      <c r="E309" s="12" t="inlineStr">
        <is>
          <t>d29dbb56-ae38-4ba4-95fa-53554c6dfa09</t>
        </is>
      </c>
    </row>
    <row r="310" ht="45" customHeight="1">
      <c r="A310" s="12" t="inlineStr">
        <is>
          <t>3.1 Geometry of 2D shapes</t>
        </is>
      </c>
      <c r="B310" s="12" t="inlineStr">
        <is>
          <t>3.1 Geometry of 2D shapes</t>
        </is>
      </c>
      <c r="C310" s="13" t="inlineStr">
        <is>
          <t>Types of Triangles 1: Diagrams [MF26.07]</t>
        </is>
      </c>
      <c r="D310" s="12" t="inlineStr">
        <is>
          <t>This nugget has learning material and questions covering the topic of Types of Triangle 1.</t>
        </is>
      </c>
      <c r="E310" s="12" t="inlineStr">
        <is>
          <t>6782fa87-a55b-4109-8dce-2827e2416fd4</t>
        </is>
      </c>
    </row>
    <row r="311" ht="45" customHeight="1">
      <c r="A311" s="12" t="inlineStr">
        <is>
          <t>3.1 Geometry of 2D shapes</t>
        </is>
      </c>
      <c r="B311" s="12" t="inlineStr">
        <is>
          <t>3.1 Geometry of 2D shapes</t>
        </is>
      </c>
      <c r="C311" s="13" t="inlineStr">
        <is>
          <t>Types of Triangles 2: Words [MF26.08]</t>
        </is>
      </c>
      <c r="D311" s="12" t="inlineStr">
        <is>
          <t>This nugget has learning material and questions covering the topic of Types of Triangle 2.</t>
        </is>
      </c>
      <c r="E311" s="12" t="inlineStr">
        <is>
          <t>c6f37d99-186c-4aaf-ad2d-5f44d7d71cbf</t>
        </is>
      </c>
    </row>
    <row r="312" ht="45" customHeight="1">
      <c r="A312" s="12" t="inlineStr">
        <is>
          <t>3.1 Geometry of 2D shapes</t>
        </is>
      </c>
      <c r="B312" s="12" t="inlineStr">
        <is>
          <t>3.1 Geometry of 2D shapes</t>
        </is>
      </c>
      <c r="C312" s="13" t="inlineStr">
        <is>
          <t>Types of Quadrilateral [MF26.09]</t>
        </is>
      </c>
      <c r="D312" s="12" t="inlineStr">
        <is>
          <t>This nugget has learning material and questions covering the topic of Types of Quadrilateral.</t>
        </is>
      </c>
      <c r="E312" s="12" t="inlineStr">
        <is>
          <t>fadbc8cc-10cb-41e2-b5d6-c655f0bc9125</t>
        </is>
      </c>
    </row>
    <row r="313" ht="45" customHeight="1">
      <c r="A313" s="12" t="inlineStr">
        <is>
          <t>3.1 Geometry of 2D shapes</t>
        </is>
      </c>
      <c r="B313" s="12" t="inlineStr">
        <is>
          <t>3.1 Geometry of 2D shapes</t>
        </is>
      </c>
      <c r="C313" s="13" t="inlineStr">
        <is>
          <t>Angles in a Triangle 1 [MF28.01]</t>
        </is>
      </c>
      <c r="D313" s="12" t="inlineStr">
        <is>
          <t>This nugget has learning material and questions covering the topic of Angles in a Triangle 1.</t>
        </is>
      </c>
      <c r="E313" s="12" t="inlineStr">
        <is>
          <t>bfe17c5c-5fbb-44bb-bd2f-3e59eb2ae76f</t>
        </is>
      </c>
    </row>
    <row r="314" ht="45" customHeight="1">
      <c r="A314" s="12" t="inlineStr">
        <is>
          <t>3.1 Geometry of 2D shapes</t>
        </is>
      </c>
      <c r="B314" s="12" t="inlineStr">
        <is>
          <t>3.1 Geometry of 2D shapes</t>
        </is>
      </c>
      <c r="C314" s="13" t="inlineStr">
        <is>
          <t>Angles in a Triangle 2: Isosceles Triangles [MF28.02]</t>
        </is>
      </c>
      <c r="D314" s="12" t="inlineStr">
        <is>
          <t>This nugget has learning material and questions covering the topic of Angles in a Triangle 2.</t>
        </is>
      </c>
      <c r="E314" s="12" t="inlineStr">
        <is>
          <t>29ff1527-a3a6-4d49-b3ec-d14bc9ee327f</t>
        </is>
      </c>
    </row>
    <row r="315" ht="45" customHeight="1">
      <c r="A315" s="12" t="inlineStr">
        <is>
          <t>3.1 Geometry of 2D shapes</t>
        </is>
      </c>
      <c r="B315" s="12" t="inlineStr">
        <is>
          <t>3.1 Geometry of 2D shapes</t>
        </is>
      </c>
      <c r="C315" s="13" t="inlineStr">
        <is>
          <t>Angles in a Triangle 3: Including Angles on a Straight Line [MF28.03]</t>
        </is>
      </c>
      <c r="D315" s="12" t="inlineStr">
        <is>
          <t>This nugget has learning material and questions covering the topic of Angles in a Triangle 3.</t>
        </is>
      </c>
      <c r="E315" s="12" t="inlineStr">
        <is>
          <t>76fea857-985e-42c0-a885-7a2b575d8ff5</t>
        </is>
      </c>
    </row>
    <row r="316" ht="45" customHeight="1">
      <c r="A316" s="12" t="inlineStr">
        <is>
          <t>3.1 Geometry of 2D shapes</t>
        </is>
      </c>
      <c r="B316" s="12" t="inlineStr">
        <is>
          <t>3.1 Geometry of 2D shapes</t>
        </is>
      </c>
      <c r="C316" s="13" t="inlineStr">
        <is>
          <t>Angles in a Triangle 4: Including Angles in Parallel Lines [MF28.04]</t>
        </is>
      </c>
      <c r="D316" s="12" t="inlineStr">
        <is>
          <t>This nugget has learning material and questions covering the topic of Angles in a Triangle 4.</t>
        </is>
      </c>
      <c r="E316" s="12" t="inlineStr">
        <is>
          <t>44843b3c-0c44-4842-9ffe-9b0981d6b4f4</t>
        </is>
      </c>
    </row>
    <row r="317" ht="45" customHeight="1">
      <c r="A317" s="12" t="inlineStr">
        <is>
          <t>3.1 Geometry of 2D shapes</t>
        </is>
      </c>
      <c r="B317" s="12" t="inlineStr">
        <is>
          <t>3.1 Geometry of 2D shapes</t>
        </is>
      </c>
      <c r="C317" s="13" t="inlineStr">
        <is>
          <t>Angles in Quadrilaterals [MF28.05]</t>
        </is>
      </c>
      <c r="D317" s="12" t="inlineStr">
        <is>
          <t>This nugget has learning material and questions covering the topic of Angles in Quadrilaterals.</t>
        </is>
      </c>
      <c r="E317" s="12" t="inlineStr">
        <is>
          <t>bb323893-8b60-49ad-bc1a-70bced6513ea</t>
        </is>
      </c>
    </row>
    <row r="318" ht="45" customHeight="1">
      <c r="A318" s="12" t="inlineStr">
        <is>
          <t>3.1 Geometry of 2D shapes</t>
        </is>
      </c>
      <c r="B318" s="12" t="inlineStr">
        <is>
          <t>3.1 Geometry of 2D shapes</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3.1 Geometry of 2D shapes</t>
        </is>
      </c>
      <c r="B319" s="12" t="inlineStr">
        <is>
          <t>3.1 Geometry of 2D shapes</t>
        </is>
      </c>
      <c r="C319" s="13" t="inlineStr">
        <is>
          <t>Congruence [MF29.06]</t>
        </is>
      </c>
      <c r="D319" s="12" t="inlineStr">
        <is>
          <t>This nugget has learning material and questions covering the topic of Congruence.</t>
        </is>
      </c>
      <c r="E319" s="12" t="inlineStr">
        <is>
          <t>5fdf1ac4-cf5f-423e-9999-af1b3724c7e3</t>
        </is>
      </c>
    </row>
    <row r="320" ht="45" customHeight="1">
      <c r="A320" s="12" t="inlineStr">
        <is>
          <t>3.1 Geometry of 2D shapes</t>
        </is>
      </c>
      <c r="B320" s="12" t="inlineStr">
        <is>
          <t>3.1 Geometry of 2D shapes</t>
        </is>
      </c>
      <c r="C320" s="13" t="inlineStr">
        <is>
          <t>Congruent Triangles [MF29.07]</t>
        </is>
      </c>
      <c r="D320" s="12" t="inlineStr">
        <is>
          <t>This nugget has learning material and questions covering the topic of Congruent Triangles.</t>
        </is>
      </c>
      <c r="E320" s="12" t="inlineStr">
        <is>
          <t>6f4a6762-f4cb-4ea3-bde0-8307633c25a7</t>
        </is>
      </c>
    </row>
    <row r="321" ht="45" customHeight="1">
      <c r="A321" s="12" t="inlineStr">
        <is>
          <t>3.1 Geometry of 2D shapes</t>
        </is>
      </c>
      <c r="B321" s="12" t="inlineStr">
        <is>
          <t>3.1 Geometry of 2D shapes</t>
        </is>
      </c>
      <c r="C321" s="13" t="inlineStr">
        <is>
          <t>Introduction to Similarity [MF43.01]</t>
        </is>
      </c>
      <c r="D321" s="12" t="inlineStr">
        <is>
          <t>This nugget has learning material and questions covering the topic of an Introduction to Similarity.</t>
        </is>
      </c>
      <c r="E321" s="12" t="inlineStr">
        <is>
          <t>3677bf12-5317-41eb-b08b-7ee578cd0743</t>
        </is>
      </c>
    </row>
    <row r="322" ht="45" customHeight="1">
      <c r="A322" s="12" t="inlineStr">
        <is>
          <t>3.2 Geometry of 3D objects</t>
        </is>
      </c>
      <c r="B322" s="12" t="inlineStr">
        <is>
          <t>3.2 Geometry of 3D objects</t>
        </is>
      </c>
      <c r="C322" s="13" t="inlineStr">
        <is>
          <t>Faces, Edges and Vertices [MF26.02]</t>
        </is>
      </c>
      <c r="D322" s="12" t="inlineStr">
        <is>
          <t>This nugget has learning material and questions covering the topic of Key Terms in 3D Geometry.</t>
        </is>
      </c>
      <c r="E322" s="12" t="inlineStr">
        <is>
          <t>521c4c8f-c4d6-4626-9e62-4488639ea125</t>
        </is>
      </c>
    </row>
    <row r="323" ht="45" customHeight="1">
      <c r="A323" s="12" t="inlineStr">
        <is>
          <t>3.2 Geometry of 3D objects</t>
        </is>
      </c>
      <c r="B323" s="12" t="inlineStr">
        <is>
          <t>3.2 Geometry of 3D objects</t>
        </is>
      </c>
      <c r="C323" s="13" t="inlineStr">
        <is>
          <t>Naming 3D Shapes [MF26.10]</t>
        </is>
      </c>
      <c r="D323" s="12" t="inlineStr">
        <is>
          <t>This nugget has learning material and questions covering the topic of Naming 3D Shapes.</t>
        </is>
      </c>
      <c r="E323" s="12" t="inlineStr">
        <is>
          <t>2541690c-718d-46ea-9896-efc5298db2c7</t>
        </is>
      </c>
    </row>
    <row r="324" ht="45" customHeight="1">
      <c r="A324" s="12" t="inlineStr">
        <is>
          <t>3.2 Geometry of 3D objects</t>
        </is>
      </c>
      <c r="B324" s="12" t="inlineStr">
        <is>
          <t>3.2 Geometry of 3D objects</t>
        </is>
      </c>
      <c r="C324" s="13" t="inlineStr">
        <is>
          <t>Nets of Cubes [MF33.02]</t>
        </is>
      </c>
      <c r="D324" s="12" t="inlineStr">
        <is>
          <t>This nugget has learning material and questions covering the topic of Nets of Cubes.</t>
        </is>
      </c>
      <c r="E324" s="12" t="inlineStr">
        <is>
          <t>060d2031-f1bf-49a8-9c12-ba5f83081131</t>
        </is>
      </c>
    </row>
    <row r="325" ht="45" customHeight="1">
      <c r="A325" s="12" t="inlineStr">
        <is>
          <t>3.2 Geometry of 3D objects</t>
        </is>
      </c>
      <c r="B325" s="12" t="inlineStr">
        <is>
          <t>3.2 Geometry of 3D objects</t>
        </is>
      </c>
      <c r="C325" s="13" t="inlineStr">
        <is>
          <t>Nets of 3D Shapes [MF33.05]</t>
        </is>
      </c>
      <c r="D325" s="12" t="inlineStr">
        <is>
          <t>This nugget shows how different nets fold up to make cuboids, cylinders, cones, pyramids with regular polygons as the base, and prisms.</t>
        </is>
      </c>
      <c r="E325" s="12" t="inlineStr">
        <is>
          <t>988687ba-d781-4e63-828d-f2b585b7e3dc</t>
        </is>
      </c>
    </row>
    <row r="326" ht="45" customHeight="1">
      <c r="A326" s="12" t="inlineStr">
        <is>
          <t>3.3 Geometry of straight lines</t>
        </is>
      </c>
      <c r="B326" s="12" t="inlineStr">
        <is>
          <t>3.3 Geometry of straight lines</t>
        </is>
      </c>
      <c r="C326" s="13" t="inlineStr">
        <is>
          <t>Straight Line Angles 1: Multiples of 5° [MF27.01]</t>
        </is>
      </c>
      <c r="D326" s="12" t="inlineStr">
        <is>
          <t>This nugget has learning material and questions covering the topic of Straight Line Angles 1.</t>
        </is>
      </c>
      <c r="E326" s="12" t="inlineStr">
        <is>
          <t>7dc49cb7-df9a-489f-93c6-b32675de0181</t>
        </is>
      </c>
    </row>
    <row r="327" ht="45" customHeight="1">
      <c r="A327" s="12" t="inlineStr">
        <is>
          <t>3.3 Geometry of straight lines</t>
        </is>
      </c>
      <c r="B327" s="12" t="inlineStr">
        <is>
          <t>3.3 Geometry of straight lines</t>
        </is>
      </c>
      <c r="C327" s="13" t="inlineStr">
        <is>
          <t>Straight Line Angles 2 [MF27.02]</t>
        </is>
      </c>
      <c r="D327" s="12" t="inlineStr">
        <is>
          <t>This nugget has learning material and questions covering the topic of Straight Line Angles 2.</t>
        </is>
      </c>
      <c r="E327" s="12" t="inlineStr">
        <is>
          <t>38130453-de0e-47f9-8732-72c28940a76b</t>
        </is>
      </c>
    </row>
    <row r="328" ht="45" customHeight="1">
      <c r="A328" s="12" t="inlineStr">
        <is>
          <t>3.3 Geometry of straight lines</t>
        </is>
      </c>
      <c r="B328" s="12" t="inlineStr">
        <is>
          <t>3.3 Geometry of straight lines</t>
        </is>
      </c>
      <c r="C328" s="13" t="inlineStr">
        <is>
          <t>Straight Line Angles with Algebra [MF27.03]</t>
        </is>
      </c>
      <c r="D328" s="12" t="inlineStr">
        <is>
          <t>This nugget has learning material and questions covering the topic of Straight Line Angles with Algebra.</t>
        </is>
      </c>
      <c r="E328" s="12" t="inlineStr">
        <is>
          <t>882bc42b-21d8-4d3f-8db0-577148999e1a</t>
        </is>
      </c>
    </row>
    <row r="329" ht="45" customHeight="1">
      <c r="A329" s="12" t="inlineStr">
        <is>
          <t>3.3 Geometry of straight lines</t>
        </is>
      </c>
      <c r="B329" s="12" t="inlineStr">
        <is>
          <t>3.3 Geometry of straight lines</t>
        </is>
      </c>
      <c r="C329" s="13" t="inlineStr">
        <is>
          <t>Angles Around a Point 1: Multiples of 5° [MF27.04]</t>
        </is>
      </c>
      <c r="D329" s="12" t="inlineStr">
        <is>
          <t>This nugget has learning material and questions covering the topic of Angles Around a Point 1.</t>
        </is>
      </c>
      <c r="E329" s="12" t="inlineStr">
        <is>
          <t>758fdf66-0977-4cb2-86bd-5ff525592f0d</t>
        </is>
      </c>
    </row>
    <row r="330" ht="45" customHeight="1">
      <c r="A330" s="12" t="inlineStr">
        <is>
          <t>3.3 Geometry of straight lines</t>
        </is>
      </c>
      <c r="B330" s="12" t="inlineStr">
        <is>
          <t>3.3 Geometry of straight lines</t>
        </is>
      </c>
      <c r="C330" s="13" t="inlineStr">
        <is>
          <t>Angles Around a Point 2 [MF27.05]</t>
        </is>
      </c>
      <c r="D330" s="12" t="inlineStr">
        <is>
          <t>This nugget has learning material and questions covering the topic of Angles Around a Point 2.</t>
        </is>
      </c>
      <c r="E330" s="12" t="inlineStr">
        <is>
          <t>ae39c12b-72fb-4c61-a244-10b1b7763e3b</t>
        </is>
      </c>
    </row>
    <row r="331" ht="45" customHeight="1">
      <c r="A331" s="12" t="inlineStr">
        <is>
          <t>3.3 Geometry of straight lines</t>
        </is>
      </c>
      <c r="B331" s="12" t="inlineStr">
        <is>
          <t>3.3 Geometry of straight lines</t>
        </is>
      </c>
      <c r="C331" s="13" t="inlineStr">
        <is>
          <t>Angles Around a Point with Algebra [MF27.06]</t>
        </is>
      </c>
      <c r="D331" s="12" t="inlineStr">
        <is>
          <t>This nugget has learning material and questions covering the topic of Angles Around a Point with Algebra.</t>
        </is>
      </c>
      <c r="E331" s="12" t="inlineStr">
        <is>
          <t>9355594a-829a-4be1-b9b2-f35f581b5b9b</t>
        </is>
      </c>
    </row>
    <row r="332" ht="45" customHeight="1">
      <c r="A332" s="12" t="inlineStr">
        <is>
          <t>3.3 Geometry of straight lines</t>
        </is>
      </c>
      <c r="B332" s="12" t="inlineStr">
        <is>
          <t>3.3 Geometry of straight lines</t>
        </is>
      </c>
      <c r="C332" s="13" t="inlineStr">
        <is>
          <t>Vertically Opposite Angles [MF27.07]</t>
        </is>
      </c>
      <c r="D332" s="12" t="inlineStr">
        <is>
          <t>This nugget has learning material and questions covering the topic of Vertically Opposite Angles.</t>
        </is>
      </c>
      <c r="E332" s="12" t="inlineStr">
        <is>
          <t>7375a6d7-472e-4809-a529-01072902ed10</t>
        </is>
      </c>
    </row>
    <row r="333" ht="45" customHeight="1">
      <c r="A333" s="12" t="inlineStr">
        <is>
          <t>3.3 Geometry of straight lines</t>
        </is>
      </c>
      <c r="B333" s="12" t="inlineStr">
        <is>
          <t>3.3 Geometry of straight lines</t>
        </is>
      </c>
      <c r="C333" s="13" t="inlineStr">
        <is>
          <t>Alternate Angles [MF27.08]</t>
        </is>
      </c>
      <c r="D333" s="12" t="inlineStr">
        <is>
          <t>This nugget has learning material and questions covering the topic of Alternate Angles.</t>
        </is>
      </c>
      <c r="E333" s="12" t="inlineStr">
        <is>
          <t>e6c8f114-146e-47b6-a02e-e75f7a4f10c0</t>
        </is>
      </c>
    </row>
    <row r="334" ht="45" customHeight="1">
      <c r="A334" s="12" t="inlineStr">
        <is>
          <t>3.3 Geometry of straight lines</t>
        </is>
      </c>
      <c r="B334" s="12" t="inlineStr">
        <is>
          <t>3.3 Geometry of straight lines</t>
        </is>
      </c>
      <c r="C334" s="13" t="inlineStr">
        <is>
          <t>Corresponding Angles [MF27.09]</t>
        </is>
      </c>
      <c r="D334" s="12" t="inlineStr">
        <is>
          <t>This nugget has learning material and questions covering the topic of Corresponding Angles.</t>
        </is>
      </c>
      <c r="E334" s="12" t="inlineStr">
        <is>
          <t>15d3d54e-77ce-4284-a1c8-1b477523573a</t>
        </is>
      </c>
    </row>
    <row r="335" ht="45" customHeight="1">
      <c r="A335" s="12" t="inlineStr">
        <is>
          <t>3.3 Geometry of straight lines</t>
        </is>
      </c>
      <c r="B335" s="12" t="inlineStr">
        <is>
          <t>3.3 Geometry of straight lines</t>
        </is>
      </c>
      <c r="C335" s="13" t="inlineStr">
        <is>
          <t>Co-interior Angles [MF27.10]</t>
        </is>
      </c>
      <c r="D335" s="12" t="inlineStr">
        <is>
          <t>This nugget has learning material and questions covering the topic of Co-interior Angles.</t>
        </is>
      </c>
      <c r="E335" s="12" t="inlineStr">
        <is>
          <t>1b5bb9d5-569d-4e09-8e0b-d31e18469fef</t>
        </is>
      </c>
    </row>
    <row r="336" ht="45" customHeight="1">
      <c r="A336" s="12" t="inlineStr">
        <is>
          <t>3.3 Geometry of straight lines</t>
        </is>
      </c>
      <c r="B336" s="12" t="inlineStr">
        <is>
          <t>3.3 Geometry of straight lines</t>
        </is>
      </c>
      <c r="C336" s="13" t="inlineStr">
        <is>
          <t>Angles in Parallel Lines 1 [MF27.11]</t>
        </is>
      </c>
      <c r="D336" s="12" t="inlineStr">
        <is>
          <t>This nugget has learning material and questions covering the topic of Angles in Parallel Lines.</t>
        </is>
      </c>
      <c r="E336" s="12" t="inlineStr">
        <is>
          <t>b387a117-3671-4c7e-8a2b-11b65b40039e</t>
        </is>
      </c>
    </row>
    <row r="337" ht="45" customHeight="1">
      <c r="A337" s="12" t="inlineStr">
        <is>
          <t>3.3 Geometry of straight lines</t>
        </is>
      </c>
      <c r="B337" s="12" t="inlineStr">
        <is>
          <t>3.3 Geometry of straight lines</t>
        </is>
      </c>
      <c r="C337" s="13" t="inlineStr">
        <is>
          <t>Angles in Parallel Lines 2 [MF27.12]</t>
        </is>
      </c>
      <c r="D337" s="12" t="inlineStr">
        <is>
          <t>This nugget has learning material and questions covering the topic of Angles in Parallel Lines with Algebra.</t>
        </is>
      </c>
      <c r="E337" s="12" t="inlineStr">
        <is>
          <t>cafa9d8b-f39d-4c4a-84b7-73bc23395f08</t>
        </is>
      </c>
    </row>
    <row r="338" ht="45" customHeight="1">
      <c r="A338" s="12" t="inlineStr">
        <is>
          <t>3.4 Transformation Geometry</t>
        </is>
      </c>
      <c r="B338" s="12" t="inlineStr">
        <is>
          <t>3.4 Transformation Geometry</t>
        </is>
      </c>
      <c r="C338" s="13" t="inlineStr">
        <is>
          <t>Translation 1 [PM8.16]</t>
        </is>
      </c>
      <c r="D338" s="12" t="inlineStr">
        <is>
          <t>This nugget has learning material and questions covering the topic of translation (describing movements)</t>
        </is>
      </c>
      <c r="E338" s="12" t="inlineStr">
        <is>
          <t>a7ce7d08-37f2-4b84-b71e-03aeb22801e4</t>
        </is>
      </c>
    </row>
    <row r="339" ht="45" customHeight="1">
      <c r="A339" s="12" t="inlineStr">
        <is>
          <t>3.4 Transformation Geometry</t>
        </is>
      </c>
      <c r="B339" s="12" t="inlineStr">
        <is>
          <t>3.4 Transformation Geometry</t>
        </is>
      </c>
      <c r="C339" s="13" t="inlineStr">
        <is>
          <t>Translation 2 [PM15.03]</t>
        </is>
      </c>
      <c r="D339" s="12" t="inlineStr">
        <is>
          <t xml:space="preserve">This nugget has learning material and questions covering the topic of Translation 2. </t>
        </is>
      </c>
      <c r="E339" s="12" t="inlineStr">
        <is>
          <t>41fa9c0d-ffb3-44aa-b64e-a065204eb9d3</t>
        </is>
      </c>
    </row>
    <row r="340" ht="45" customHeight="1">
      <c r="A340" s="12" t="inlineStr">
        <is>
          <t>3.4 Transformation Geometry</t>
        </is>
      </c>
      <c r="B340" s="12" t="inlineStr">
        <is>
          <t>3.4 Transformation Geometry</t>
        </is>
      </c>
      <c r="C340" s="13" t="inlineStr">
        <is>
          <t>Reflection 1 [PM15.01]</t>
        </is>
      </c>
      <c r="D340" s="12" t="inlineStr">
        <is>
          <t>This nugget has learning material and questions covering the topic of reflection.</t>
        </is>
      </c>
      <c r="E340" s="12" t="inlineStr">
        <is>
          <t>1fa4a6e4-2445-45ad-92f3-b8899ac6a157</t>
        </is>
      </c>
    </row>
    <row r="341" ht="45" customHeight="1">
      <c r="A341" s="12" t="inlineStr">
        <is>
          <t>3.4 Transformation Geometry</t>
        </is>
      </c>
      <c r="B341" s="12" t="inlineStr">
        <is>
          <t>3.4 Transformation Geometry</t>
        </is>
      </c>
      <c r="C341" s="13" t="inlineStr">
        <is>
          <t>Reflection 2 [PM15.04]</t>
        </is>
      </c>
      <c r="D341" s="12" t="inlineStr">
        <is>
          <t xml:space="preserve">This nugget has learning material and questions covering the topic of reflection 2. </t>
        </is>
      </c>
      <c r="E341" s="12" t="inlineStr">
        <is>
          <t>c713ca5e-b2d3-4d1d-a808-f6aa08969488</t>
        </is>
      </c>
    </row>
    <row r="342" ht="45" customHeight="1">
      <c r="A342" s="12" t="inlineStr">
        <is>
          <t>3.4 Transformation Geometry</t>
        </is>
      </c>
      <c r="B342" s="12" t="inlineStr">
        <is>
          <t>3.4 Transformation Geometry</t>
        </is>
      </c>
      <c r="C342" s="13" t="inlineStr">
        <is>
          <t>Introduction to Reflection [MF40.01]</t>
        </is>
      </c>
      <c r="D342" s="12" t="inlineStr">
        <is>
          <t>This nugget has learning material and questions covering the topic of an Introduction to Reflection.</t>
        </is>
      </c>
      <c r="E342" s="12" t="inlineStr">
        <is>
          <t>7deb4c7f-1dc2-4faf-b433-54560828aaf3</t>
        </is>
      </c>
    </row>
    <row r="343" ht="45" customHeight="1">
      <c r="A343" s="12" t="inlineStr">
        <is>
          <t>3.4 Transformation Geometry</t>
        </is>
      </c>
      <c r="B343" s="12" t="inlineStr">
        <is>
          <t>3.4 Transformation Geometry</t>
        </is>
      </c>
      <c r="C343" s="13" t="inlineStr">
        <is>
          <t>Coordinates in Reflection [MF40.03]</t>
        </is>
      </c>
      <c r="D343" s="12" t="inlineStr">
        <is>
          <t>This nugget has learning material and questions covering the topic of Coordinates in Reflection.</t>
        </is>
      </c>
      <c r="E343" s="12" t="inlineStr">
        <is>
          <t>a8371cff-887d-43e7-96c0-82af1408418f</t>
        </is>
      </c>
    </row>
    <row r="344" ht="45" customHeight="1">
      <c r="A344" s="12" t="inlineStr">
        <is>
          <t>3.4 Transformation Geometry</t>
        </is>
      </c>
      <c r="B344" s="12" t="inlineStr">
        <is>
          <t>3.4 Transformation Geometry</t>
        </is>
      </c>
      <c r="C344" s="13" t="inlineStr">
        <is>
          <t>Enlarging Shapes [MF40.07]</t>
        </is>
      </c>
      <c r="D344" s="12" t="inlineStr">
        <is>
          <t>This nugget has learning material and questions covering the topic of Enlarging Shapes.</t>
        </is>
      </c>
      <c r="E344" s="12" t="inlineStr">
        <is>
          <t>d62a0534-865a-47db-b1ff-6fde249dda74</t>
        </is>
      </c>
    </row>
    <row r="345" ht="45" customHeight="1">
      <c r="A345" s="12" t="inlineStr">
        <is>
          <t>3.4 Transformation Geometry</t>
        </is>
      </c>
      <c r="B345" s="12" t="inlineStr">
        <is>
          <t>3.4 Transformation Geometry</t>
        </is>
      </c>
      <c r="C345" s="13" t="inlineStr">
        <is>
          <t>Rotation with Centre (0,0) [MF40.15]</t>
        </is>
      </c>
      <c r="D345" s="12" t="inlineStr">
        <is>
          <t>This nugget has learning material and questions covering the topic of Rotation with Centre (0,0).</t>
        </is>
      </c>
      <c r="E345" s="12" t="inlineStr">
        <is>
          <t>d956c274-b811-4f73-b25d-120fb3622f55</t>
        </is>
      </c>
    </row>
    <row r="346" ht="45" customHeight="1">
      <c r="A346" s="12" t="inlineStr">
        <is>
          <t>3.5 Construction of geometric figures</t>
        </is>
      </c>
      <c r="B346" s="12" t="inlineStr">
        <is>
          <t>3.5 Construction of geometric figures</t>
        </is>
      </c>
      <c r="C346" s="13" t="inlineStr">
        <is>
          <t>Constructing an Equilateral Triangle [MF42.02]</t>
        </is>
      </c>
      <c r="D346" s="12" t="inlineStr">
        <is>
          <t>This nugget has learning material and questions covering the topic of Constructing an Equilateral Triangle.</t>
        </is>
      </c>
      <c r="E346" s="12" t="inlineStr">
        <is>
          <t>950e68b5-d00a-43cc-9c77-4eeb8971649b</t>
        </is>
      </c>
    </row>
    <row r="347" ht="45" customHeight="1">
      <c r="A347" s="12" t="inlineStr">
        <is>
          <t>3.5 Construction of geometric figures</t>
        </is>
      </c>
      <c r="B347" s="12" t="inlineStr">
        <is>
          <t>3.5 Construction of geometric figures</t>
        </is>
      </c>
      <c r="C347" s="13" t="inlineStr">
        <is>
          <t>Constructing Triangles [MI42.10]</t>
        </is>
      </c>
      <c r="D347" s="12" t="inlineStr">
        <is>
          <t>This nugget has learning material and questions covering the topic of Constructing Triangles.</t>
        </is>
      </c>
      <c r="E347" s="12" t="inlineStr">
        <is>
          <t>504a424b-324b-4e94-b5bc-c1c0a492e123</t>
        </is>
      </c>
    </row>
    <row r="348" ht="45" customHeight="1">
      <c r="A348" s="12" t="inlineStr">
        <is>
          <t>3.5 Construction of geometric figures</t>
        </is>
      </c>
      <c r="B348" s="12" t="inlineStr">
        <is>
          <t>3.5 Construction of geometric figures</t>
        </is>
      </c>
      <c r="C348" s="13" t="inlineStr">
        <is>
          <t>Perpendicular Bisector [MF42.03]</t>
        </is>
      </c>
      <c r="D348" s="12" t="inlineStr">
        <is>
          <t>This nugget has learning material and questions covering the topic of Perpendicular Bisectors.</t>
        </is>
      </c>
      <c r="E348" s="12" t="inlineStr">
        <is>
          <t>a2234bdd-8f32-486d-bcfa-3a96c1ee914e</t>
        </is>
      </c>
    </row>
    <row r="349" ht="45" customHeight="1">
      <c r="A349" s="12" t="inlineStr">
        <is>
          <t>3.5 Construction of geometric figures</t>
        </is>
      </c>
      <c r="B349" s="12" t="inlineStr">
        <is>
          <t>3.5 Construction of geometric figures</t>
        </is>
      </c>
      <c r="C349" s="13" t="inlineStr">
        <is>
          <t>Angle Bisector [MF42.04]</t>
        </is>
      </c>
      <c r="D349" s="12" t="inlineStr">
        <is>
          <t>This nugget has learning material and questions covering the topic of Angle Bisectors.</t>
        </is>
      </c>
      <c r="E349" s="12" t="inlineStr">
        <is>
          <t>fba8c169-e804-48d0-8f54-cb008f7fcecf</t>
        </is>
      </c>
    </row>
    <row r="350" ht="45" customHeight="1">
      <c r="A350" s="12" t="inlineStr">
        <is>
          <t>3.5 Construction of geometric figures</t>
        </is>
      </c>
      <c r="B350" s="12" t="inlineStr">
        <is>
          <t>3.5 Construction of geometric figures</t>
        </is>
      </c>
      <c r="C350" s="13" t="inlineStr">
        <is>
          <t>Perpendicular from a Point to a Line [MF42.05]</t>
        </is>
      </c>
      <c r="D350" s="12" t="inlineStr">
        <is>
          <t>This nugget has learning material and questions covering the topic of a Perpendicular from a Point to a Line.</t>
        </is>
      </c>
      <c r="E350" s="12" t="inlineStr">
        <is>
          <t>00d9086b-3ed0-4d90-8c44-5102ea8a26b8</t>
        </is>
      </c>
    </row>
    <row r="351" ht="45" customHeight="1">
      <c r="A351" s="12" t="inlineStr">
        <is>
          <t>3.5 Construction of geometric figures</t>
        </is>
      </c>
      <c r="B351" s="12" t="inlineStr">
        <is>
          <t>3.5 Construction of geometric figures</t>
        </is>
      </c>
      <c r="C351" s="13" t="inlineStr">
        <is>
          <t>Constructing Angles (30°, 45°, 60°, 90°) [MF42.06]</t>
        </is>
      </c>
      <c r="D351" s="12" t="inlineStr">
        <is>
          <t>This nugget has learning material and questions covering the topic of Constructing Angles (30, 45, 60, 90).</t>
        </is>
      </c>
      <c r="E351" s="12" t="inlineStr">
        <is>
          <t>e542cc6b-2f7e-44d5-b919-ea6d30d8e8c7</t>
        </is>
      </c>
    </row>
    <row r="352" ht="45" customHeight="1">
      <c r="A352" s="12" t="inlineStr">
        <is>
          <t>4.1 Area and perimeter of 2D shapes</t>
        </is>
      </c>
      <c r="B352" s="12" t="inlineStr">
        <is>
          <t>4.1 Area and perimeter of 2D shapes</t>
        </is>
      </c>
      <c r="C352" s="13" t="inlineStr">
        <is>
          <t>Basic Perimeter [MF30.07]</t>
        </is>
      </c>
      <c r="D352" s="12" t="inlineStr">
        <is>
          <t xml:space="preserve">This nugget covers finding the perimeter of squares, rectangles and triangles, either through addition or multiplication. </t>
        </is>
      </c>
      <c r="E352" s="12" t="inlineStr">
        <is>
          <t>eb6c7ec9-da55-47bc-a51a-9947fe4d81d8</t>
        </is>
      </c>
    </row>
    <row r="353" ht="45" customHeight="1">
      <c r="A353" s="12" t="inlineStr">
        <is>
          <t>4.1 Area and perimeter of 2D shapes</t>
        </is>
      </c>
      <c r="B353" s="12" t="inlineStr">
        <is>
          <t>4.1 Area and perimeter of 2D shapes</t>
        </is>
      </c>
      <c r="C353" s="13" t="inlineStr">
        <is>
          <t>Perimeter of Regular Shapes 1: Calculate Perimeter [MF30.02]</t>
        </is>
      </c>
      <c r="D353" s="12" t="inlineStr">
        <is>
          <t>This nugget has learning material and questions covering the topic of the Perimeter of Regular Shapes 1.</t>
        </is>
      </c>
      <c r="E353" s="12" t="inlineStr">
        <is>
          <t>0305e05b-c8aa-4289-87ee-7df4de44fb7c</t>
        </is>
      </c>
    </row>
    <row r="354" ht="45" customHeight="1">
      <c r="A354" s="12" t="inlineStr">
        <is>
          <t>4.1 Area and perimeter of 2D shapes</t>
        </is>
      </c>
      <c r="B354" s="12" t="inlineStr">
        <is>
          <t>4.1 Area and perimeter of 2D shapes</t>
        </is>
      </c>
      <c r="C354" s="13" t="inlineStr">
        <is>
          <t>Perimeter of Regular Shapes 2: Calculate Side Length [MF30.03]</t>
        </is>
      </c>
      <c r="D354" s="12" t="inlineStr">
        <is>
          <t>This nugget has learning material and questions covering the topic of the Perimeter of Regular Shapes 2.</t>
        </is>
      </c>
      <c r="E354" s="12" t="inlineStr">
        <is>
          <t>2c943e26-9638-4168-9432-ee78860c9b23</t>
        </is>
      </c>
    </row>
    <row r="355" ht="45" customHeight="1">
      <c r="A355" s="12" t="inlineStr">
        <is>
          <t>4.1 Area and perimeter of 2D shapes</t>
        </is>
      </c>
      <c r="B355" s="12" t="inlineStr">
        <is>
          <t>4.1 Area and perimeter of 2D shapes</t>
        </is>
      </c>
      <c r="C355" s="13" t="inlineStr">
        <is>
          <t>Perimeter of Composite Shapes 1 [MF30.04]</t>
        </is>
      </c>
      <c r="D355" s="12" t="inlineStr">
        <is>
          <t>This nugget has learning material and questions covering the topic of the Perimeter of Composite Shapes 1.</t>
        </is>
      </c>
      <c r="E355" s="12" t="inlineStr">
        <is>
          <t>6876f02b-ab8a-4c71-84d3-945620b78dc6</t>
        </is>
      </c>
    </row>
    <row r="356" ht="45" customHeight="1">
      <c r="A356" s="12" t="inlineStr">
        <is>
          <t>4.1 Area and perimeter of 2D shapes</t>
        </is>
      </c>
      <c r="B356" s="12" t="inlineStr">
        <is>
          <t>4.1 Area and perimeter of 2D shapes</t>
        </is>
      </c>
      <c r="C356" s="13" t="inlineStr">
        <is>
          <t>Perimeter of Composite Shapes 2: Worded Context [MF30.05]</t>
        </is>
      </c>
      <c r="D356"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356" s="12" t="inlineStr">
        <is>
          <t>8e8a2814-b2c5-481d-aaf1-e4e6fe866bcc</t>
        </is>
      </c>
    </row>
    <row r="357" ht="45" customHeight="1">
      <c r="A357" s="12" t="inlineStr">
        <is>
          <t>4.1 Area and perimeter of 2D shapes</t>
        </is>
      </c>
      <c r="B357" s="12" t="inlineStr">
        <is>
          <t>4.1 Area and perimeter of 2D shapes</t>
        </is>
      </c>
      <c r="C357" s="13" t="inlineStr">
        <is>
          <t>Area of Squares and Rectangles [MF31.11]</t>
        </is>
      </c>
      <c r="D357" s="12" t="inlineStr">
        <is>
          <t>This nugget covers how to find the area of squares and rectangles, using the formula area = length × width.</t>
        </is>
      </c>
      <c r="E357" s="12" t="inlineStr">
        <is>
          <t>d87dde84-524d-4b11-acf1-04b12109c889</t>
        </is>
      </c>
    </row>
    <row r="358" ht="45" customHeight="1">
      <c r="A358" s="12" t="inlineStr">
        <is>
          <t>4.1 Area and perimeter of 2D shapes</t>
        </is>
      </c>
      <c r="B358" s="12" t="inlineStr">
        <is>
          <t>4.1 Area and perimeter of 2D shapes</t>
        </is>
      </c>
      <c r="C358" s="13" t="inlineStr">
        <is>
          <t>Area of Squares, Rectangles and Parallelograms [MF31.03]</t>
        </is>
      </c>
      <c r="D358" s="12" t="inlineStr">
        <is>
          <t>This nugget has learning material and questions covering the topic of the Area of Squares, Rectangles and Parallelograms.</t>
        </is>
      </c>
      <c r="E358" s="12" t="inlineStr">
        <is>
          <t>b730043c-6004-43d2-b60d-00ae3e7e70bf</t>
        </is>
      </c>
    </row>
    <row r="359" ht="45" customHeight="1">
      <c r="A359" s="12" t="inlineStr">
        <is>
          <t>4.1 Area and perimeter of 2D shapes</t>
        </is>
      </c>
      <c r="B359" s="12" t="inlineStr">
        <is>
          <t>4.1 Area and perimeter of 2D shapes</t>
        </is>
      </c>
      <c r="C359" s="13" t="inlineStr">
        <is>
          <t>Area of Right Angled Triangles [MF31.04]</t>
        </is>
      </c>
      <c r="D359" s="12" t="inlineStr">
        <is>
          <t>This nugget has learning material and questions covering the topic of the Area of Right Angled Triangles.</t>
        </is>
      </c>
      <c r="E359" s="12" t="inlineStr">
        <is>
          <t>1c206425-6f75-4780-9524-da958f6f9acd</t>
        </is>
      </c>
    </row>
    <row r="360" ht="45" customHeight="1">
      <c r="A360" s="12" t="inlineStr">
        <is>
          <t>4.1 Area and perimeter of 2D shapes</t>
        </is>
      </c>
      <c r="B360" s="12" t="inlineStr">
        <is>
          <t>4.1 Area and perimeter of 2D shapes</t>
        </is>
      </c>
      <c r="C360" s="13" t="inlineStr">
        <is>
          <t>Area of Triangles [MF31.05]</t>
        </is>
      </c>
      <c r="D360" s="12" t="inlineStr">
        <is>
          <t>This nugget has learning material and questions covering the topic of the Area of Triangles.</t>
        </is>
      </c>
      <c r="E360" s="12" t="inlineStr">
        <is>
          <t>6a1e573c-8343-4d84-88b7-da829a119cd9</t>
        </is>
      </c>
    </row>
    <row r="361" ht="45" customHeight="1">
      <c r="A361" s="12" t="inlineStr">
        <is>
          <t>4.1 Area and perimeter of 2D shapes</t>
        </is>
      </c>
      <c r="B361" s="12" t="inlineStr">
        <is>
          <t>4.1 Area and perimeter of 2D shapes</t>
        </is>
      </c>
      <c r="C361" s="13" t="inlineStr">
        <is>
          <t>Area of Composite Shapes 1: Adding [MF31.06]</t>
        </is>
      </c>
      <c r="D361" s="12" t="inlineStr">
        <is>
          <t>This nugget has learning material and questions covering the topic of the Area of Composite Shapes 1.</t>
        </is>
      </c>
      <c r="E361" s="12" t="inlineStr">
        <is>
          <t>7c3e4b1e-2cfa-4260-a339-9bf868a41d30</t>
        </is>
      </c>
    </row>
    <row r="362" ht="45" customHeight="1">
      <c r="A362" s="12" t="inlineStr">
        <is>
          <t>4.1 Area and perimeter of 2D shapes</t>
        </is>
      </c>
      <c r="B362" s="12" t="inlineStr">
        <is>
          <t>4.1 Area and perimeter of 2D shapes</t>
        </is>
      </c>
      <c r="C362" s="13" t="inlineStr">
        <is>
          <t>Area of Trapeziums [MF31.07]</t>
        </is>
      </c>
      <c r="D362" s="12" t="inlineStr">
        <is>
          <t>This nugget has learning material and questions covering the topic of the Area of Trapeziums.</t>
        </is>
      </c>
      <c r="E362" s="12" t="inlineStr">
        <is>
          <t>3ad082e0-8ab4-42f4-a141-7856d05a6ef1</t>
        </is>
      </c>
    </row>
    <row r="363" ht="45" customHeight="1">
      <c r="A363" s="12" t="inlineStr">
        <is>
          <t>4.1 Area and perimeter of 2D shapes</t>
        </is>
      </c>
      <c r="B363" s="12" t="inlineStr">
        <is>
          <t>4.1 Area and perimeter of 2D shapes</t>
        </is>
      </c>
      <c r="C363" s="13" t="inlineStr">
        <is>
          <t>Area of Composite Shapes 2: Subtracting [MF31.08]</t>
        </is>
      </c>
      <c r="D363" s="12" t="inlineStr">
        <is>
          <t>This nugget has learning material and questions covering the topic of the Area of Composite Shapes 2.</t>
        </is>
      </c>
      <c r="E363" s="12" t="inlineStr">
        <is>
          <t>41eee480-2c78-45b1-ad41-42ee3e316589</t>
        </is>
      </c>
    </row>
    <row r="364" ht="45" customHeight="1">
      <c r="A364" s="12" t="inlineStr">
        <is>
          <t>4.1 Area and perimeter of 2D shapes</t>
        </is>
      </c>
      <c r="B364" s="12" t="inlineStr">
        <is>
          <t>4.1 Area and perimeter of 2D shapes</t>
        </is>
      </c>
      <c r="C364" s="13" t="inlineStr">
        <is>
          <t>Area Problem Solving [MF31.10]</t>
        </is>
      </c>
      <c r="D364" s="12" t="inlineStr">
        <is>
          <t>This nugget covers how to approach multi-stage problem solving questions using area for triangles, rectangles, squares, trapeziums and parallelograms.</t>
        </is>
      </c>
      <c r="E364" s="12" t="inlineStr">
        <is>
          <t>7f01b502-160a-4c59-a527-8281979fd464</t>
        </is>
      </c>
    </row>
    <row r="365" ht="45" customHeight="1">
      <c r="A365" s="12" t="inlineStr">
        <is>
          <t>4.1 Area and perimeter of 2D shapes</t>
        </is>
      </c>
      <c r="B365" s="12" t="inlineStr">
        <is>
          <t>4.1 Area and perimeter of 2D shapes</t>
        </is>
      </c>
      <c r="C365" s="13" t="inlineStr">
        <is>
          <t>Circumference: From Diameter [MF32.02]</t>
        </is>
      </c>
      <c r="D365" s="12" t="inlineStr">
        <is>
          <t>This nugget has learning material and questions covering the topic of Circumference: From Diameter.</t>
        </is>
      </c>
      <c r="E365" s="12" t="inlineStr">
        <is>
          <t>d238e444-f413-40b3-8170-821683a42f97</t>
        </is>
      </c>
    </row>
    <row r="366" ht="45" customHeight="1">
      <c r="A366" s="12" t="inlineStr">
        <is>
          <t>4.1 Area and perimeter of 2D shapes</t>
        </is>
      </c>
      <c r="B366" s="12" t="inlineStr">
        <is>
          <t>4.1 Area and perimeter of 2D shapes</t>
        </is>
      </c>
      <c r="C366" s="13" t="inlineStr">
        <is>
          <t>Circumference: From Radius [MF32.01]</t>
        </is>
      </c>
      <c r="D366" s="12" t="inlineStr">
        <is>
          <t>This nugget contains questions on finding the circumference given the radius of a circle. Some questions ask for the exact value in terms of π and some questions require the use of a calculator and the answer to be rounded to one decimal place.</t>
        </is>
      </c>
      <c r="E366" s="12" t="inlineStr">
        <is>
          <t>26dc1114-b3cd-4d71-9b02-ced946b0a972</t>
        </is>
      </c>
    </row>
    <row r="367" ht="45" customHeight="1">
      <c r="A367" s="12" t="inlineStr">
        <is>
          <t>4.1 Area and perimeter of 2D shapes</t>
        </is>
      </c>
      <c r="B367" s="12" t="inlineStr">
        <is>
          <t>4.1 Area and perimeter of 2D shapes</t>
        </is>
      </c>
      <c r="C367" s="13" t="inlineStr">
        <is>
          <t>Circumference [MF32.03]</t>
        </is>
      </c>
      <c r="D367" s="12" t="inlineStr">
        <is>
          <t>This nugget has learning material and questions covering the topic of Circumference.</t>
        </is>
      </c>
      <c r="E367" s="12" t="inlineStr">
        <is>
          <t>b64320e2-7bc8-4411-ab5d-c22b3417d009</t>
        </is>
      </c>
    </row>
    <row r="368" ht="45" customHeight="1">
      <c r="A368" s="12" t="inlineStr">
        <is>
          <t>4.1 Area and perimeter of 2D shapes</t>
        </is>
      </c>
      <c r="B368" s="12" t="inlineStr">
        <is>
          <t>4.1 Area and perimeter of 2D shapes</t>
        </is>
      </c>
      <c r="C368" s="13" t="inlineStr">
        <is>
          <t>Using the Circumference to find the Radius or Diameter [MF32.04]</t>
        </is>
      </c>
      <c r="D368" s="12" t="inlineStr">
        <is>
          <t>This nugget has learning material and questions covering the topic of Using the Circumference to find the Radius or Diameter.</t>
        </is>
      </c>
      <c r="E368" s="12" t="inlineStr">
        <is>
          <t>d4ff50c4-c343-41e0-8070-9c4ca06be97b</t>
        </is>
      </c>
    </row>
    <row r="369" ht="45" customHeight="1">
      <c r="A369" s="12" t="inlineStr">
        <is>
          <t>4.1 Area and perimeter of 2D shapes</t>
        </is>
      </c>
      <c r="B369" s="12" t="inlineStr">
        <is>
          <t>4.1 Area and perimeter of 2D shapes</t>
        </is>
      </c>
      <c r="C369" s="13" t="inlineStr">
        <is>
          <t>Area of a Circle: From Radius [MF32.07]</t>
        </is>
      </c>
      <c r="D369" s="12" t="inlineStr">
        <is>
          <t>This nugget has learning material and questions covering the topic of Area of a Circle: From Radius.</t>
        </is>
      </c>
      <c r="E369" s="12" t="inlineStr">
        <is>
          <t>f686e547-81a7-4793-ba81-d14c3ae963dc</t>
        </is>
      </c>
    </row>
    <row r="370" ht="45" customHeight="1">
      <c r="A370" s="12" t="inlineStr">
        <is>
          <t>4.1 Area and perimeter of 2D shapes</t>
        </is>
      </c>
      <c r="B370" s="12" t="inlineStr">
        <is>
          <t>4.1 Area and perimeter of 2D shapes</t>
        </is>
      </c>
      <c r="C370" s="13" t="inlineStr">
        <is>
          <t>Area of a Circle: From Diameter [MF32.08]</t>
        </is>
      </c>
      <c r="D370" s="12" t="inlineStr">
        <is>
          <t>This nugget has learning material and questions covering the topic of Area of a Circle: From Diameter.</t>
        </is>
      </c>
      <c r="E370" s="12" t="inlineStr">
        <is>
          <t>112233e2-48e3-4821-b52d-9341a113736b</t>
        </is>
      </c>
    </row>
    <row r="371" ht="45" customHeight="1">
      <c r="A371" s="12" t="inlineStr">
        <is>
          <t>4.1 Area and perimeter of 2D shapes</t>
        </is>
      </c>
      <c r="B371" s="12" t="inlineStr">
        <is>
          <t>4.1 Area and perimeter of 2D shapes</t>
        </is>
      </c>
      <c r="C371" s="13" t="inlineStr">
        <is>
          <t>Area of a Circle [MF32.09]</t>
        </is>
      </c>
      <c r="D371" s="12" t="inlineStr">
        <is>
          <t>This nugget has learning material and questions covering the topic of Area of a Circle.</t>
        </is>
      </c>
      <c r="E371" s="12" t="inlineStr">
        <is>
          <t>e2491cbb-155d-4b19-b72c-3029ddc474a6</t>
        </is>
      </c>
    </row>
    <row r="372" ht="45" customHeight="1">
      <c r="A372" s="12" t="inlineStr">
        <is>
          <t>4.1 Area and perimeter of 2D shapes</t>
        </is>
      </c>
      <c r="B372" s="12" t="inlineStr">
        <is>
          <t>4.1 Area and perimeter of 2D shapes</t>
        </is>
      </c>
      <c r="C372" s="13" t="inlineStr">
        <is>
          <t>Using the Area of a Circle to find the Radius or Diameter [MF32.10]</t>
        </is>
      </c>
      <c r="D372" s="12" t="inlineStr">
        <is>
          <t>This nugget has learning material and questions covering the topic of Using the Area of a Circle to find the Radius of Diameter.</t>
        </is>
      </c>
      <c r="E372" s="12" t="inlineStr">
        <is>
          <t>9a2884fd-a59b-4b53-b904-86a8ec63bbe4</t>
        </is>
      </c>
    </row>
    <row r="373" ht="45" customHeight="1">
      <c r="A373" s="12" t="inlineStr">
        <is>
          <t>4.1 Area and perimeter of 2D shapes</t>
        </is>
      </c>
      <c r="B373" s="12" t="inlineStr">
        <is>
          <t>4.1 Area and perimeter of 2D shapes</t>
        </is>
      </c>
      <c r="C373" s="13" t="inlineStr">
        <is>
          <t>Converting Metric Length (One Step) [MF36.04]</t>
        </is>
      </c>
      <c r="D373" s="12" t="inlineStr">
        <is>
          <t>This nugget has learning material and questions covering the topic of Converting Metric Length (One-Step).</t>
        </is>
      </c>
      <c r="E373" s="12" t="inlineStr">
        <is>
          <t>f6d9a6fe-0bde-472e-ac83-3499b5c09573</t>
        </is>
      </c>
    </row>
    <row r="374" ht="45" customHeight="1">
      <c r="A374" s="12" t="inlineStr">
        <is>
          <t>4.1 Area and perimeter of 2D shapes</t>
        </is>
      </c>
      <c r="B374" s="12" t="inlineStr">
        <is>
          <t>4.1 Area and perimeter of 2D shapes</t>
        </is>
      </c>
      <c r="C374" s="13" t="inlineStr">
        <is>
          <t>Converting Area 2: Unit Conversions [MF36.13]</t>
        </is>
      </c>
      <c r="D374" s="12" t="inlineStr">
        <is>
          <t>This nugget has learning material and questions covering the topic of Converting Area 1.</t>
        </is>
      </c>
      <c r="E374" s="12" t="inlineStr">
        <is>
          <t>146b69b9-8df8-4f77-9e27-da48bcf2928e</t>
        </is>
      </c>
    </row>
    <row r="375" ht="45" customHeight="1">
      <c r="A375" s="12" t="inlineStr">
        <is>
          <t>4.1 Area and perimeter of 2D shapes</t>
        </is>
      </c>
      <c r="B375" s="12" t="inlineStr">
        <is>
          <t>4.1 Area and perimeter of 2D shapes</t>
        </is>
      </c>
      <c r="C375" s="13" t="inlineStr">
        <is>
          <t>Converting Area 1: Area Model [MF36.14]</t>
        </is>
      </c>
      <c r="D375" s="12" t="inlineStr">
        <is>
          <t>This nugget has learning material and questions covering the topic of Converting Area 2.</t>
        </is>
      </c>
      <c r="E375" s="12" t="inlineStr">
        <is>
          <t>0510901d-874f-4a2a-9f0a-c9d94d65b872</t>
        </is>
      </c>
    </row>
    <row r="376" ht="45" customHeight="1">
      <c r="A376" s="12" t="inlineStr">
        <is>
          <t>4.2 Surface area and volume of 3D objects</t>
        </is>
      </c>
      <c r="B376" s="12" t="inlineStr">
        <is>
          <t>4.2 Surface area and volume of 3D objects</t>
        </is>
      </c>
      <c r="C376" s="13" t="inlineStr">
        <is>
          <t>Volume of Cubes and Cuboids [MF34.02]</t>
        </is>
      </c>
      <c r="D376" s="12" t="inlineStr">
        <is>
          <t>This nugget has learning material and questions covering the topic of the Volume of Cubes and Cuboids.</t>
        </is>
      </c>
      <c r="E376" s="12" t="inlineStr">
        <is>
          <t>620abbcb-221f-4760-9d90-1df267223a20</t>
        </is>
      </c>
    </row>
    <row r="377" ht="45" customHeight="1">
      <c r="A377" s="12" t="inlineStr">
        <is>
          <t>4.2 Surface area and volume of 3D objects</t>
        </is>
      </c>
      <c r="B377" s="12" t="inlineStr">
        <is>
          <t>4.2 Surface area and volume of 3D objects</t>
        </is>
      </c>
      <c r="C377" s="13" t="inlineStr">
        <is>
          <t>Volume of Cubes and Cuboids with Missing Side(s) [MF34.03]</t>
        </is>
      </c>
      <c r="D377" s="12" t="inlineStr">
        <is>
          <t>This nugget has learning material and questions covering the topic of the Volume of Cubes and Cuboids with Missing Side(s).</t>
        </is>
      </c>
      <c r="E377" s="12" t="inlineStr">
        <is>
          <t>76261676-fbcb-40e9-846c-a7161d7cdd4c</t>
        </is>
      </c>
    </row>
    <row r="378" ht="45" customHeight="1">
      <c r="A378" s="12" t="inlineStr">
        <is>
          <t>4.2 Surface area and volume of 3D objects</t>
        </is>
      </c>
      <c r="B378" s="12" t="inlineStr">
        <is>
          <t>4.2 Surface area and volume of 3D objects</t>
        </is>
      </c>
      <c r="C378" s="13" t="inlineStr">
        <is>
          <t>Volume of Prisms 1: Given Area [MF34.04]</t>
        </is>
      </c>
      <c r="D378" s="12" t="inlineStr">
        <is>
          <t>This nugget has learning material and questions covering the topic of the Volume of Prisms 1.</t>
        </is>
      </c>
      <c r="E378" s="12" t="inlineStr">
        <is>
          <t>324c3310-d24d-48df-ae2d-b9f01cefb0d2</t>
        </is>
      </c>
    </row>
    <row r="379" ht="45" customHeight="1">
      <c r="A379" s="12" t="inlineStr">
        <is>
          <t>4.2 Surface area and volume of 3D objects</t>
        </is>
      </c>
      <c r="B379" s="12" t="inlineStr">
        <is>
          <t>4.2 Surface area and volume of 3D objects</t>
        </is>
      </c>
      <c r="C379" s="13" t="inlineStr">
        <is>
          <t>Volume of Prisms 2: Triangular Prisms [MF34.05]</t>
        </is>
      </c>
      <c r="D379" s="12" t="inlineStr">
        <is>
          <t>This nugget has learning material and questions covering the topic of the Volume of Prisms 2.</t>
        </is>
      </c>
      <c r="E379" s="12" t="inlineStr">
        <is>
          <t>87bfca45-ca6e-410d-8cea-1038aac08509</t>
        </is>
      </c>
    </row>
    <row r="380" ht="45" customHeight="1">
      <c r="A380" s="12" t="inlineStr">
        <is>
          <t>4.2 Surface area and volume of 3D objects</t>
        </is>
      </c>
      <c r="B380" s="12" t="inlineStr">
        <is>
          <t>4.2 Surface area and volume of 3D objects</t>
        </is>
      </c>
      <c r="C380" s="13" t="inlineStr">
        <is>
          <t>Volume of Prisms 3: Mixed Exercise [MF34.06]</t>
        </is>
      </c>
      <c r="D380" s="12" t="inlineStr">
        <is>
          <t>This nugget has learning material and questions covering the topic of the Volume of Prisms 3.</t>
        </is>
      </c>
      <c r="E380" s="12" t="inlineStr">
        <is>
          <t>0cb1e700-a918-4c52-af0d-f47897431a6c</t>
        </is>
      </c>
    </row>
    <row r="381" ht="45" customHeight="1">
      <c r="A381" s="12" t="inlineStr">
        <is>
          <t>4.2 Surface area and volume of 3D objects</t>
        </is>
      </c>
      <c r="B381" s="12" t="inlineStr">
        <is>
          <t>4.2 Surface area and volume of 3D objects</t>
        </is>
      </c>
      <c r="C381" s="13" t="inlineStr">
        <is>
          <t>Volume of Cylinders [MF34.07]</t>
        </is>
      </c>
      <c r="D381" s="12" t="inlineStr">
        <is>
          <t>This nugget has learning material and questions covering the topic of the Volume of Cylinders.</t>
        </is>
      </c>
      <c r="E381" s="12" t="inlineStr">
        <is>
          <t>b020e9c2-9e79-4185-b6a9-75f5857b71d6</t>
        </is>
      </c>
    </row>
    <row r="382" ht="45" customHeight="1">
      <c r="A382" s="12" t="inlineStr">
        <is>
          <t>4.2 Surface area and volume of 3D objects</t>
        </is>
      </c>
      <c r="B382" s="12" t="inlineStr">
        <is>
          <t>4.2 Surface area and volume of 3D objects</t>
        </is>
      </c>
      <c r="C382" s="13" t="inlineStr">
        <is>
          <t>Volume of Cylinders with a Missing Value [MF34.08]</t>
        </is>
      </c>
      <c r="D382" s="12" t="inlineStr">
        <is>
          <t>This nugget has learning material and questions covering the topic of the Volume of Cylinders with a Missing Value.</t>
        </is>
      </c>
      <c r="E382" s="12" t="inlineStr">
        <is>
          <t>9b1d1973-c3d5-443e-9a61-076636cd42cc</t>
        </is>
      </c>
    </row>
    <row r="383" ht="45" customHeight="1">
      <c r="A383" s="12" t="inlineStr">
        <is>
          <t>4.2 Surface area and volume of 3D objects</t>
        </is>
      </c>
      <c r="B383" s="12" t="inlineStr">
        <is>
          <t>4.2 Surface area and volume of 3D objects</t>
        </is>
      </c>
      <c r="C383" s="13" t="inlineStr">
        <is>
          <t>Surface Area of Cuboids [MF35.01]</t>
        </is>
      </c>
      <c r="D383" s="12" t="inlineStr">
        <is>
          <t>This nugget has learning material and questions covering the topic of the Surface Area of Cuboids.</t>
        </is>
      </c>
      <c r="E383" s="12" t="inlineStr">
        <is>
          <t>a59e44c2-9829-48bc-98d9-32b9ff49968e</t>
        </is>
      </c>
    </row>
    <row r="384" ht="45" customHeight="1">
      <c r="A384" s="12" t="inlineStr">
        <is>
          <t>4.2 Surface area and volume of 3D objects</t>
        </is>
      </c>
      <c r="B384" s="12" t="inlineStr">
        <is>
          <t>4.2 Surface area and volume of 3D objects</t>
        </is>
      </c>
      <c r="C384" s="13" t="inlineStr">
        <is>
          <t>Surface Area of Prisms [MF35.02]</t>
        </is>
      </c>
      <c r="D384" s="12" t="inlineStr">
        <is>
          <t>This nugget has learning material and questions covering the topic of the Surface Area of Prisms.</t>
        </is>
      </c>
      <c r="E384" s="12" t="inlineStr">
        <is>
          <t>3d548d19-3d13-4d8d-8fec-ae078e598c88</t>
        </is>
      </c>
    </row>
    <row r="385" ht="45" customHeight="1">
      <c r="A385" s="12" t="inlineStr">
        <is>
          <t>4.2 Surface area and volume of 3D objects</t>
        </is>
      </c>
      <c r="B385" s="12" t="inlineStr">
        <is>
          <t>4.2 Surface area and volume of 3D objects</t>
        </is>
      </c>
      <c r="C385" s="13" t="inlineStr">
        <is>
          <t>Surface Area of Cylinders [MF35.03]</t>
        </is>
      </c>
      <c r="D385" s="12" t="inlineStr">
        <is>
          <t>This nugget has learning material and questions covering the topic of the Surface Area of Cylinders.</t>
        </is>
      </c>
      <c r="E385" s="12" t="inlineStr">
        <is>
          <t>1267f81b-a5fd-4e10-a09b-513f1ae0a736</t>
        </is>
      </c>
    </row>
    <row r="386" ht="45" customHeight="1">
      <c r="A386" s="12" t="inlineStr">
        <is>
          <t>4.2 Surface area and volume of 3D objects</t>
        </is>
      </c>
      <c r="B386" s="12" t="inlineStr">
        <is>
          <t>4.2 Surface area and volume of 3D objects</t>
        </is>
      </c>
      <c r="C386" s="13" t="inlineStr">
        <is>
          <t>Surface Area of Part Cylinders [MF35.04]</t>
        </is>
      </c>
      <c r="D386" s="12" t="inlineStr">
        <is>
          <t>This nugget has learning material and questions covering the topic of the Surface Area of Part-Cylinders.</t>
        </is>
      </c>
      <c r="E386" s="12" t="inlineStr">
        <is>
          <t>c58f7b52-c474-4390-ba5b-163b10df65d3</t>
        </is>
      </c>
    </row>
    <row r="387" ht="45" customHeight="1">
      <c r="A387" s="12" t="inlineStr">
        <is>
          <t>4.2 Surface area and volume of 3D objects</t>
        </is>
      </c>
      <c r="B387" s="12" t="inlineStr">
        <is>
          <t>4.2 Surface area and volume of 3D objects</t>
        </is>
      </c>
      <c r="C387" s="13" t="inlineStr">
        <is>
          <t>Converting Metric Capacity [MF36.10]</t>
        </is>
      </c>
      <c r="D387" s="12" t="inlineStr">
        <is>
          <t>This nugget has learning material and questions covering the topic of Converting Metric Capacity.</t>
        </is>
      </c>
      <c r="E387" s="12" t="inlineStr">
        <is>
          <t>86ee886d-4b5d-4e6d-ac6d-4b22bf0624ae</t>
        </is>
      </c>
    </row>
    <row r="388" ht="45" customHeight="1">
      <c r="A388" s="12" t="inlineStr">
        <is>
          <t>4.2 Surface area and volume of 3D objects</t>
        </is>
      </c>
      <c r="B388" s="12" t="inlineStr">
        <is>
          <t>4.2 Surface area and volume of 3D objects</t>
        </is>
      </c>
      <c r="C388" s="13" t="inlineStr">
        <is>
          <t>Converting Metric Volume 1 [MF36.11]</t>
        </is>
      </c>
      <c r="D388" s="12" t="inlineStr">
        <is>
          <t>This nugget has learning material and questions covering the topic of Converting Metric Volume (One-Step).</t>
        </is>
      </c>
      <c r="E388" s="12" t="inlineStr">
        <is>
          <t>85f931a3-c4ed-4fcb-a8b2-980840b35428</t>
        </is>
      </c>
    </row>
    <row r="389" ht="45" customHeight="1">
      <c r="A389" s="12" t="inlineStr">
        <is>
          <t>4.2 Surface area and volume of 3D objects</t>
        </is>
      </c>
      <c r="B389" s="12" t="inlineStr">
        <is>
          <t>4.2 Surface area and volume of 3D objects</t>
        </is>
      </c>
      <c r="C389" s="13" t="inlineStr">
        <is>
          <t>Converting Metric Volume 2 [MF36.12]</t>
        </is>
      </c>
      <c r="D389" s="12" t="inlineStr">
        <is>
          <t>This nugget has learning material and questions covering the topic of Converting Metric Volume: Worded Questions.</t>
        </is>
      </c>
      <c r="E389" s="12" t="inlineStr">
        <is>
          <t>37c888dd-dad7-4c0e-8327-fd1282525790</t>
        </is>
      </c>
    </row>
    <row r="390" ht="45" customHeight="1">
      <c r="A390" s="12" t="inlineStr">
        <is>
          <t>4.2 Surface area and volume of 3D objects</t>
        </is>
      </c>
      <c r="B390" s="12" t="inlineStr">
        <is>
          <t>4.2 Surface area and volume of 3D objects</t>
        </is>
      </c>
      <c r="C390" s="13" t="inlineStr">
        <is>
          <t>Converting Volume [MF36.15]</t>
        </is>
      </c>
      <c r="D390" s="12" t="inlineStr">
        <is>
          <t>This nugget has learning material and questions covering the topic of Converting Volume 1.</t>
        </is>
      </c>
      <c r="E390" s="12" t="inlineStr">
        <is>
          <t>9db670c6-de34-4c5c-a60d-0eeb5902a702</t>
        </is>
      </c>
    </row>
    <row r="391" ht="45" customHeight="1">
      <c r="A391" s="12" t="inlineStr">
        <is>
          <t>4.3 The Theorem of Pythagoras</t>
        </is>
      </c>
      <c r="B391" s="12" t="inlineStr">
        <is>
          <t>4.3 The Theorem of Pythagoras</t>
        </is>
      </c>
      <c r="C391" s="13" t="inlineStr">
        <is>
          <t>Pythagoras' Theorem [MF44.01]</t>
        </is>
      </c>
      <c r="D391" s="12" t="inlineStr">
        <is>
          <t>This nugget has learning material and questions covering the topic of Pythagoras' Theorem.</t>
        </is>
      </c>
      <c r="E391" s="12" t="inlineStr">
        <is>
          <t>0bb6869a-7a46-44e8-8bb8-e38029185c0d</t>
        </is>
      </c>
    </row>
    <row r="392" ht="45" customHeight="1">
      <c r="A392" s="12" t="inlineStr">
        <is>
          <t>4.3 The Theorem of Pythagoras</t>
        </is>
      </c>
      <c r="B392" s="12" t="inlineStr">
        <is>
          <t>4.3 The Theorem of Pythagoras</t>
        </is>
      </c>
      <c r="C392" s="13" t="inlineStr">
        <is>
          <t>Pythagoras: Finding the Hypotenuse [MF44.02]</t>
        </is>
      </c>
      <c r="D392" s="12" t="inlineStr">
        <is>
          <t>This nugget has learning material and questions covering the topic of Pythagoras: Finding the Hypotenuse.</t>
        </is>
      </c>
      <c r="E392" s="12" t="inlineStr">
        <is>
          <t>6f11bb1a-8535-473a-ae16-391fe5fd06d3</t>
        </is>
      </c>
    </row>
    <row r="393" ht="45" customHeight="1">
      <c r="A393" s="12" t="inlineStr">
        <is>
          <t>4.3 The Theorem of Pythagoras</t>
        </is>
      </c>
      <c r="B393" s="12" t="inlineStr">
        <is>
          <t>4.3 The Theorem of Pythagoras</t>
        </is>
      </c>
      <c r="C393" s="13" t="inlineStr">
        <is>
          <t>Pythagoras: Finding a Short Side [MF44.03]</t>
        </is>
      </c>
      <c r="D393" s="12" t="inlineStr">
        <is>
          <t>This nugget has learning material and questions covering the topic of Pythagoras: Finding a Short Side.</t>
        </is>
      </c>
      <c r="E393" s="12" t="inlineStr">
        <is>
          <t>55874016-6115-4147-8138-4ba06c38e511</t>
        </is>
      </c>
    </row>
    <row r="394" ht="45" customHeight="1">
      <c r="A394" s="12" t="inlineStr">
        <is>
          <t>4.3 The Theorem of Pythagoras</t>
        </is>
      </c>
      <c r="B394" s="12" t="inlineStr">
        <is>
          <t>4.3 The Theorem of Pythagoras</t>
        </is>
      </c>
      <c r="C394" s="13" t="inlineStr">
        <is>
          <t>Pythagoras: Mixed Sides [MF44.04]</t>
        </is>
      </c>
      <c r="D394" s="12" t="inlineStr">
        <is>
          <t>This nugget has learning material and questions covering the topic of Pythagoras: Mixed Sides.</t>
        </is>
      </c>
      <c r="E394" s="12" t="inlineStr">
        <is>
          <t>67e54b50-54fb-4bb3-9d64-ec5f12a3a35f</t>
        </is>
      </c>
    </row>
    <row r="395" ht="45" customHeight="1">
      <c r="A395" s="12" t="inlineStr">
        <is>
          <t>4.3 The Theorem of Pythagoras</t>
        </is>
      </c>
      <c r="B395" s="12" t="inlineStr">
        <is>
          <t>4.3 The Theorem of Pythagoras</t>
        </is>
      </c>
      <c r="C395" s="13" t="inlineStr">
        <is>
          <t>Pythagoras: Using Coordinates [MF44.05]</t>
        </is>
      </c>
      <c r="D395" s="12" t="inlineStr">
        <is>
          <t>This nugget has learning material and questions covering the topic of Pythagoras: Using Coordinates.</t>
        </is>
      </c>
      <c r="E395" s="12" t="inlineStr">
        <is>
          <t>de2872c4-dd07-495d-b51a-9cdf5b67b99b</t>
        </is>
      </c>
    </row>
    <row r="396" ht="45" customHeight="1">
      <c r="A396" s="12" t="inlineStr">
        <is>
          <t>4.3 The Theorem of Pythagoras</t>
        </is>
      </c>
      <c r="B396" s="12" t="inlineStr">
        <is>
          <t>4.3 The Theorem of Pythagoras</t>
        </is>
      </c>
      <c r="C396" s="13" t="inlineStr">
        <is>
          <t>Pythagoras: Worded Questions [MF44.06]</t>
        </is>
      </c>
      <c r="D396" s="12" t="inlineStr">
        <is>
          <t>This nugget has learning material and questions covering the topic of Pythagoras: Worded Questions.</t>
        </is>
      </c>
      <c r="E396" s="12" t="inlineStr">
        <is>
          <t>e089e10d-2037-44c9-aee6-c23ec6e913ff</t>
        </is>
      </c>
    </row>
    <row r="397" ht="45" customHeight="1">
      <c r="A397" s="12" t="inlineStr">
        <is>
          <t>4.3 The Theorem of Pythagoras</t>
        </is>
      </c>
      <c r="B397" s="12" t="inlineStr">
        <is>
          <t>4.3 The Theorem of Pythagoras</t>
        </is>
      </c>
      <c r="C397" s="13" t="inlineStr">
        <is>
          <t>Pythagoras: Applied Questions [MF44.07]</t>
        </is>
      </c>
      <c r="D397" s="12" t="inlineStr">
        <is>
          <t>This nugget has learning material and questions covering the topic of Pythagoras: Applied Questions.</t>
        </is>
      </c>
      <c r="E397" s="12" t="inlineStr">
        <is>
          <t>e98bbfc1-dc5a-4cae-ba24-cffc59a2a500</t>
        </is>
      </c>
    </row>
    <row r="398" ht="45" customHeight="1">
      <c r="A398" s="12" t="inlineStr">
        <is>
          <t>5.1 Collect, organize and summarize data</t>
        </is>
      </c>
      <c r="B398" s="12" t="inlineStr">
        <is>
          <t>5.1 Collect, organize and summarize data</t>
        </is>
      </c>
      <c r="C398" s="13" t="inlineStr">
        <is>
          <t>Hypotheses, Primary Data and Secondary Data [MF48.01]</t>
        </is>
      </c>
      <c r="D398" s="12" t="inlineStr">
        <is>
          <t>This nugget has learning material and questions covering the topic of Primary and Secondary Data.</t>
        </is>
      </c>
      <c r="E398" s="12" t="inlineStr">
        <is>
          <t>f6ede61c-d392-4984-933a-9790620aaaa5</t>
        </is>
      </c>
    </row>
    <row r="399" ht="45" customHeight="1">
      <c r="A399" s="12" t="inlineStr">
        <is>
          <t>5.1 Collect, organize and summarize data</t>
        </is>
      </c>
      <c r="B399" s="12" t="inlineStr">
        <is>
          <t>5.1 Collect, organize and summarize data</t>
        </is>
      </c>
      <c r="C399" s="13" t="inlineStr">
        <is>
          <t>Discrete and Continuous Data [MF48.02]</t>
        </is>
      </c>
      <c r="D399" s="12" t="inlineStr">
        <is>
          <t>This nugget has learning material and questions covering the topic of Discrete and Continuous Data.</t>
        </is>
      </c>
      <c r="E399" s="12" t="inlineStr">
        <is>
          <t>e1de590b-460b-419f-9238-2242017e74b4</t>
        </is>
      </c>
    </row>
    <row r="400" ht="45" customHeight="1">
      <c r="A400" s="12" t="inlineStr">
        <is>
          <t>5.1 Collect, organize and summarize data</t>
        </is>
      </c>
      <c r="B400" s="12" t="inlineStr">
        <is>
          <t>5.1 Collect, organize and summarize data</t>
        </is>
      </c>
      <c r="C400" s="13" t="inlineStr">
        <is>
          <t>Qualitative and Quantitative Data [MS1.07]</t>
        </is>
      </c>
      <c r="D400" s="12" t="inlineStr">
        <is>
          <t>This nugget contains information on the definitions of qualitative and quantitative data, with examples.</t>
        </is>
      </c>
      <c r="E400" s="12" t="inlineStr">
        <is>
          <t>1a0dd932-55bb-41e7-a50f-590de89dfecd</t>
        </is>
      </c>
    </row>
    <row r="401" ht="45" customHeight="1">
      <c r="A401" s="12" t="inlineStr">
        <is>
          <t>5.1 Collect, organize and summarize data</t>
        </is>
      </c>
      <c r="B401" s="12" t="inlineStr">
        <is>
          <t>5.1 Collect, organize and summarize data</t>
        </is>
      </c>
      <c r="C401" s="13" t="inlineStr">
        <is>
          <t>Tally Chart [MF48.03]</t>
        </is>
      </c>
      <c r="D401" s="12" t="inlineStr">
        <is>
          <t>This nugget has learning material and questions covering the topic of Tally Chart.</t>
        </is>
      </c>
      <c r="E401" s="12" t="inlineStr">
        <is>
          <t>3d56370e-de4e-42fe-b6ac-d8e3e8492612</t>
        </is>
      </c>
    </row>
    <row r="402" ht="45" customHeight="1">
      <c r="A402" s="12" t="inlineStr">
        <is>
          <t>5.1 Collect, organize and summarize data</t>
        </is>
      </c>
      <c r="B402" s="12" t="inlineStr">
        <is>
          <t>5.1 Collect, organize and summarize data</t>
        </is>
      </c>
      <c r="C402" s="13" t="inlineStr">
        <is>
          <t>Questionnaires [MF48.04]</t>
        </is>
      </c>
      <c r="D402" s="12" t="inlineStr">
        <is>
          <t>This nugget has learning material and questions covering the topic of Questionnaires: Creating.</t>
        </is>
      </c>
      <c r="E402" s="12" t="inlineStr">
        <is>
          <t>f255a183-553d-46e3-846b-64407ddd30e3</t>
        </is>
      </c>
    </row>
    <row r="403" ht="45" customHeight="1">
      <c r="A403" s="12" t="inlineStr">
        <is>
          <t>5.1 Collect, organize and summarize data</t>
        </is>
      </c>
      <c r="B403" s="12" t="inlineStr">
        <is>
          <t>5.1 Collect, organize and summarize data</t>
        </is>
      </c>
      <c r="C403" s="13" t="inlineStr">
        <is>
          <t>Types of Random Sampling [MF48.05]</t>
        </is>
      </c>
      <c r="D403" s="12" t="inlineStr">
        <is>
          <t>This nugget has learning material and questions covering the topic of Types of Random Sampling .</t>
        </is>
      </c>
      <c r="E403" s="12" t="inlineStr">
        <is>
          <t>e7209077-2784-4594-86c9-84dc03d942ef</t>
        </is>
      </c>
    </row>
    <row r="404" ht="45" customHeight="1">
      <c r="A404" s="12" t="inlineStr">
        <is>
          <t>5.1 Collect, organize and summarize data</t>
        </is>
      </c>
      <c r="B404" s="12" t="inlineStr">
        <is>
          <t>5.1 Collect, organize and summarize data</t>
        </is>
      </c>
      <c r="C404" s="13" t="inlineStr">
        <is>
          <t>Fair Samples [MF48.06]</t>
        </is>
      </c>
      <c r="D404" s="12" t="inlineStr">
        <is>
          <t>This nugget has learning material and questions covering the topic of Fair Samples.</t>
        </is>
      </c>
      <c r="E404" s="12" t="inlineStr">
        <is>
          <t>8630f496-506f-4120-89fe-460f3dffa4d3</t>
        </is>
      </c>
    </row>
    <row r="405" ht="45" customHeight="1">
      <c r="A405" s="12" t="inlineStr">
        <is>
          <t>5.1 Collect, organize and summarize data</t>
        </is>
      </c>
      <c r="B405" s="12" t="inlineStr">
        <is>
          <t>5.1 Collect, organize and summarize data</t>
        </is>
      </c>
      <c r="C405" s="13" t="inlineStr">
        <is>
          <t>Representative Samples [MF48.09]</t>
        </is>
      </c>
      <c r="D405" s="12" t="inlineStr">
        <is>
          <t xml:space="preserve">This nugget covers the topic of representative samples and how they can be used to make generalisations for a population. </t>
        </is>
      </c>
      <c r="E405" s="12" t="inlineStr">
        <is>
          <t>b2c79546-2a39-4264-b8e3-d48de8d2dc6a</t>
        </is>
      </c>
    </row>
    <row r="406" ht="45" customHeight="1">
      <c r="A406" s="12" t="inlineStr">
        <is>
          <t>5.1 Collect, organize and summarize data</t>
        </is>
      </c>
      <c r="B406" s="12" t="inlineStr">
        <is>
          <t>5.1 Collect, organize and summarize data</t>
        </is>
      </c>
      <c r="C406" s="13" t="inlineStr">
        <is>
          <t>Grouped Tally Charts: Discrete and Continuous [MF48.07]</t>
        </is>
      </c>
      <c r="D406" s="12" t="inlineStr">
        <is>
          <t>This nugget has learning material and questions covering the topic of Grouped Tally Charts: Discrete and Continuous .</t>
        </is>
      </c>
      <c r="E406" s="12" t="inlineStr">
        <is>
          <t>c3a5054f-a7d4-4477-b140-bebf8f1062d6</t>
        </is>
      </c>
    </row>
    <row r="407" ht="45" customHeight="1">
      <c r="A407" s="12" t="inlineStr">
        <is>
          <t>5.1 Collect, organize and summarize data</t>
        </is>
      </c>
      <c r="B407" s="12" t="inlineStr">
        <is>
          <t>5.1 Collect, organize and summarize data</t>
        </is>
      </c>
      <c r="C407" s="13" t="inlineStr">
        <is>
          <t>Grouping Data (Equal Class Widths) [MF48.10]</t>
        </is>
      </c>
      <c r="D407" s="12" t="inlineStr">
        <is>
          <t xml:space="preserve">This nugget contains information on choosing appropriate size class widths, and the use of inequality symbols for continuous data. </t>
        </is>
      </c>
      <c r="E407" s="12" t="inlineStr">
        <is>
          <t>5fec2e18-8447-4dff-bc05-d79ea9689bb3</t>
        </is>
      </c>
    </row>
    <row r="408" ht="45" customHeight="1">
      <c r="A408" s="12" t="inlineStr">
        <is>
          <t>5.1 Collect, organize and summarize data</t>
        </is>
      </c>
      <c r="B408" s="12" t="inlineStr">
        <is>
          <t>5.1 Collect, organize and summarize data</t>
        </is>
      </c>
      <c r="C408" s="13" t="inlineStr">
        <is>
          <t>Mode [MF49.01]</t>
        </is>
      </c>
      <c r="D408" s="12" t="inlineStr">
        <is>
          <t>This nugget has learning material and questions covering the topic of Mode.</t>
        </is>
      </c>
      <c r="E408" s="12" t="inlineStr">
        <is>
          <t>31eaa5b8-8126-439a-86de-aff05e1d515f</t>
        </is>
      </c>
    </row>
    <row r="409" ht="45" customHeight="1">
      <c r="A409" s="12" t="inlineStr">
        <is>
          <t>5.1 Collect, organize and summarize data</t>
        </is>
      </c>
      <c r="B409" s="12" t="inlineStr">
        <is>
          <t>5.1 Collect, organize and summarize data</t>
        </is>
      </c>
      <c r="C409" s="13" t="inlineStr">
        <is>
          <t>Median [MF49.02]</t>
        </is>
      </c>
      <c r="D40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409" s="12" t="inlineStr">
        <is>
          <t>d2d30438-773a-4e5c-ba44-d6ec4d36a624</t>
        </is>
      </c>
    </row>
    <row r="410" ht="45" customHeight="1">
      <c r="A410" s="12" t="inlineStr">
        <is>
          <t>5.1 Collect, organize and summarize data</t>
        </is>
      </c>
      <c r="B410" s="12" t="inlineStr">
        <is>
          <t>5.1 Collect, organize and summarize data</t>
        </is>
      </c>
      <c r="C410" s="13" t="inlineStr">
        <is>
          <t>Mean 1: Positive Integers [MF49.03]</t>
        </is>
      </c>
      <c r="D410" s="12" t="inlineStr">
        <is>
          <t>This nugget has learning material and questions covering the topic of Mean 1.</t>
        </is>
      </c>
      <c r="E410" s="12" t="inlineStr">
        <is>
          <t>407bfa05-f281-4ede-ba95-edecac8d9825</t>
        </is>
      </c>
    </row>
    <row r="411" ht="45" customHeight="1">
      <c r="A411" s="12" t="inlineStr">
        <is>
          <t>5.1 Collect, organize and summarize data</t>
        </is>
      </c>
      <c r="B411" s="12" t="inlineStr">
        <is>
          <t>5.1 Collect, organize and summarize data</t>
        </is>
      </c>
      <c r="C411" s="13" t="inlineStr">
        <is>
          <t>Mean 2: Decimals and Negatives [MF49.04]</t>
        </is>
      </c>
      <c r="D411" s="12" t="inlineStr">
        <is>
          <t>This nugget has learning material and questions covering the topic of Mean 2.</t>
        </is>
      </c>
      <c r="E411" s="12" t="inlineStr">
        <is>
          <t>3562309c-7c47-466f-b2cb-69607479baa4</t>
        </is>
      </c>
    </row>
    <row r="412" ht="45" customHeight="1">
      <c r="A412" s="12" t="inlineStr">
        <is>
          <t>5.1 Collect, organize and summarize data</t>
        </is>
      </c>
      <c r="B412" s="12" t="inlineStr">
        <is>
          <t>5.1 Collect, organize and summarize data</t>
        </is>
      </c>
      <c r="C412" s="13" t="inlineStr">
        <is>
          <t>Mean 3: Finding Missing Values [MF49.05]</t>
        </is>
      </c>
      <c r="D412" s="12" t="inlineStr">
        <is>
          <t>This nugget has learning material and questions covering the topic of Mean 3.</t>
        </is>
      </c>
      <c r="E412" s="12" t="inlineStr">
        <is>
          <t>9d8c2557-a888-4a6b-bf79-06f96eab6df7</t>
        </is>
      </c>
    </row>
    <row r="413" ht="45" customHeight="1">
      <c r="A413" s="12" t="inlineStr">
        <is>
          <t>5.1 Collect, organize and summarize data</t>
        </is>
      </c>
      <c r="B413" s="12" t="inlineStr">
        <is>
          <t>5.1 Collect, organize and summarize data</t>
        </is>
      </c>
      <c r="C413" s="13" t="inlineStr">
        <is>
          <t>Mean 4: Changing Means [MF49.06]</t>
        </is>
      </c>
      <c r="D413" s="12" t="inlineStr">
        <is>
          <t>This nugget has learning material and questions covering the topic of Mean 4.</t>
        </is>
      </c>
      <c r="E413" s="12" t="inlineStr">
        <is>
          <t>81d8a488-179f-4a6f-bc14-b811a127327c</t>
        </is>
      </c>
    </row>
    <row r="414" ht="45" customHeight="1">
      <c r="A414" s="12" t="inlineStr">
        <is>
          <t>5.1 Collect, organize and summarize data</t>
        </is>
      </c>
      <c r="B414" s="12" t="inlineStr">
        <is>
          <t>5.1 Collect, organize and summarize data</t>
        </is>
      </c>
      <c r="C414" s="13" t="inlineStr">
        <is>
          <t>Range 1: Positive Integers [MF49.07]</t>
        </is>
      </c>
      <c r="D414" s="12" t="inlineStr">
        <is>
          <t>This nugget has learning material and questions covering the topic of Range 1.</t>
        </is>
      </c>
      <c r="E414" s="12" t="inlineStr">
        <is>
          <t>c06ff0a7-34d3-4d8e-8534-c0761c520acc</t>
        </is>
      </c>
    </row>
    <row r="415" ht="45" customHeight="1">
      <c r="A415" s="12" t="inlineStr">
        <is>
          <t>5.1 Collect, organize and summarize data</t>
        </is>
      </c>
      <c r="B415" s="12" t="inlineStr">
        <is>
          <t>5.1 Collect, organize and summarize data</t>
        </is>
      </c>
      <c r="C415" s="13" t="inlineStr">
        <is>
          <t>Range 2: Decimals and Negatives [MF49.08]</t>
        </is>
      </c>
      <c r="D415" s="12" t="inlineStr">
        <is>
          <t>This nugget has learning material and questions covering the topic of Range 2.</t>
        </is>
      </c>
      <c r="E415" s="12" t="inlineStr">
        <is>
          <t>6b95fc61-2683-49d8-902c-c5bdb628ad7b</t>
        </is>
      </c>
    </row>
    <row r="416" ht="45" customHeight="1">
      <c r="A416" s="12" t="inlineStr">
        <is>
          <t>5.1 Collect, organize and summarize data</t>
        </is>
      </c>
      <c r="B416" s="12" t="inlineStr">
        <is>
          <t>5.1 Collect, organize and summarize data</t>
        </is>
      </c>
      <c r="C416" s="13" t="inlineStr">
        <is>
          <t>Applying Averages and the Range 1: Raw Data [MF49.09]</t>
        </is>
      </c>
      <c r="D416" s="12" t="inlineStr">
        <is>
          <t>This nugget has learning material and questions covering the topic of Applying Averages and the Range 1.</t>
        </is>
      </c>
      <c r="E416" s="12" t="inlineStr">
        <is>
          <t>39c86c54-c616-4dfe-b466-53273c00888e</t>
        </is>
      </c>
    </row>
    <row r="417" ht="45" customHeight="1">
      <c r="A417" s="12" t="inlineStr">
        <is>
          <t>5.1 Collect, organize and summarize data</t>
        </is>
      </c>
      <c r="B417" s="12" t="inlineStr">
        <is>
          <t>5.1 Collect, organize and summarize data</t>
        </is>
      </c>
      <c r="C417" s="13" t="inlineStr">
        <is>
          <t>Mode from Frequency Table [MF49.10]</t>
        </is>
      </c>
      <c r="D417" s="12" t="inlineStr">
        <is>
          <t>This nugget has learning material and questions covering the topic of Mode from Frequency Table.</t>
        </is>
      </c>
      <c r="E417" s="12" t="inlineStr">
        <is>
          <t>62784caa-f070-498c-8784-89d894cbdac4</t>
        </is>
      </c>
    </row>
    <row r="418" ht="45" customHeight="1">
      <c r="A418" s="12" t="inlineStr">
        <is>
          <t>5.1 Collect, organize and summarize data</t>
        </is>
      </c>
      <c r="B418" s="12" t="inlineStr">
        <is>
          <t>5.1 Collect, organize and summarize data</t>
        </is>
      </c>
      <c r="C418" s="13" t="inlineStr">
        <is>
          <t>Median from Frequency Table [MF49.11]</t>
        </is>
      </c>
      <c r="D418" s="12" t="inlineStr">
        <is>
          <t>This nugget has learning material and questions covering the topic of Median from Frequency Table.</t>
        </is>
      </c>
      <c r="E418" s="12" t="inlineStr">
        <is>
          <t>33c32bbf-d2cd-4f85-b249-3a1615b200c8</t>
        </is>
      </c>
    </row>
    <row r="419" ht="45" customHeight="1">
      <c r="A419" s="12" t="inlineStr">
        <is>
          <t>5.1 Collect, organize and summarize data</t>
        </is>
      </c>
      <c r="B419" s="12" t="inlineStr">
        <is>
          <t>5.1 Collect, organize and summarize data</t>
        </is>
      </c>
      <c r="C419" s="13" t="inlineStr">
        <is>
          <t>Mean from Frequency Table [MF49.12]</t>
        </is>
      </c>
      <c r="D419" s="12" t="inlineStr">
        <is>
          <t>This nugget has learning material and questions covering the topic of Mean from Frequency Table.</t>
        </is>
      </c>
      <c r="E419" s="12" t="inlineStr">
        <is>
          <t>1949a57b-3256-4109-b00c-880acd7c69c7</t>
        </is>
      </c>
    </row>
    <row r="420" ht="45" customHeight="1">
      <c r="A420" s="12" t="inlineStr">
        <is>
          <t>5.1 Collect, organize and summarize data</t>
        </is>
      </c>
      <c r="B420" s="12" t="inlineStr">
        <is>
          <t>5.1 Collect, organize and summarize data</t>
        </is>
      </c>
      <c r="C420" s="13" t="inlineStr">
        <is>
          <t>Range from Frequency Table [MF49.13]</t>
        </is>
      </c>
      <c r="D420" s="12" t="inlineStr">
        <is>
          <t>This nugget has learning material and questions covering the topic of Range from Frequency Table.</t>
        </is>
      </c>
      <c r="E420" s="12" t="inlineStr">
        <is>
          <t>d08ea0b1-7d68-4a92-8f84-83864eb79437</t>
        </is>
      </c>
    </row>
    <row r="421" ht="45" customHeight="1">
      <c r="A421" s="12" t="inlineStr">
        <is>
          <t>5.1 Collect, organize and summarize data</t>
        </is>
      </c>
      <c r="B421" s="12" t="inlineStr">
        <is>
          <t>5.1 Collect, organize and summarize data</t>
        </is>
      </c>
      <c r="C421" s="13" t="inlineStr">
        <is>
          <t>Modal Class from Grouped Frequency Table [MF49.14]</t>
        </is>
      </c>
      <c r="D421" s="12" t="inlineStr">
        <is>
          <t>This nugget has learning material and questions covering the topic of Modal Class from Grouped Frequency Table.</t>
        </is>
      </c>
      <c r="E421" s="12" t="inlineStr">
        <is>
          <t>5c26cefd-98c6-42fe-ab7c-90f47418a87e</t>
        </is>
      </c>
    </row>
    <row r="422" ht="45" customHeight="1">
      <c r="A422" s="12" t="inlineStr">
        <is>
          <t>5.1 Collect, organize and summarize data</t>
        </is>
      </c>
      <c r="B422" s="12" t="inlineStr">
        <is>
          <t>5.1 Collect, organize and summarize data</t>
        </is>
      </c>
      <c r="C422" s="13" t="inlineStr">
        <is>
          <t>Median Class from Grouped Frequency Table [MF49.15]</t>
        </is>
      </c>
      <c r="D422" s="12" t="inlineStr">
        <is>
          <t>This nugget has learning material and questions covering the topic of Median from Grouped Frequency Table.</t>
        </is>
      </c>
      <c r="E422" s="12" t="inlineStr">
        <is>
          <t>2a39e4c9-854f-4092-8e2e-baeebc72a57b</t>
        </is>
      </c>
    </row>
    <row r="423" ht="45" customHeight="1">
      <c r="A423" s="12" t="inlineStr">
        <is>
          <t>5.1 Collect, organize and summarize data</t>
        </is>
      </c>
      <c r="B423" s="12" t="inlineStr">
        <is>
          <t>5.1 Collect, organize and summarize data</t>
        </is>
      </c>
      <c r="C423" s="13" t="inlineStr">
        <is>
          <t>Mean from Grouped Frequency Table 1: Discrete and Continuous Data [MF49.16]</t>
        </is>
      </c>
      <c r="D423" s="12" t="inlineStr">
        <is>
          <t>This nugget has learning material and questions covering the topic of Mean from Grouped Frequency Table 1.</t>
        </is>
      </c>
      <c r="E423" s="12" t="inlineStr">
        <is>
          <t>18d59836-3084-4341-b58a-a669fc307011</t>
        </is>
      </c>
    </row>
    <row r="424" ht="45" customHeight="1">
      <c r="A424" s="12" t="inlineStr">
        <is>
          <t>5.1 Collect, organize and summarize data</t>
        </is>
      </c>
      <c r="B424" s="12" t="inlineStr">
        <is>
          <t>5.1 Collect, organize and summarize data</t>
        </is>
      </c>
      <c r="C424" s="13" t="inlineStr">
        <is>
          <t>Mean from Grouped Frequency Table 2: Continuous Data [MF49.17]</t>
        </is>
      </c>
      <c r="D424" s="12" t="inlineStr">
        <is>
          <t>This nugget has learning material and questions covering the topic of Mean from Grouped Frequency Table 2.</t>
        </is>
      </c>
      <c r="E424" s="12" t="inlineStr">
        <is>
          <t>c3e6f666-9cfb-4401-b535-b9a6d569bc61</t>
        </is>
      </c>
    </row>
    <row r="425" ht="45" customHeight="1">
      <c r="A425" s="12" t="inlineStr">
        <is>
          <t>5.1 Collect, organize and summarize data</t>
        </is>
      </c>
      <c r="B425" s="12" t="inlineStr">
        <is>
          <t>5.1 Collect, organize and summarize data</t>
        </is>
      </c>
      <c r="C425" s="13" t="inlineStr">
        <is>
          <t>Range from Grouped Frequency Table [MF49.18]</t>
        </is>
      </c>
      <c r="D425" s="12" t="inlineStr">
        <is>
          <t>This nugget has learning material and questions covering the topic of Range from Grouped Frequency Table.</t>
        </is>
      </c>
      <c r="E425" s="12" t="inlineStr">
        <is>
          <t>2ca86005-b605-4c23-93d0-a11412a31f6e</t>
        </is>
      </c>
    </row>
    <row r="426" ht="45" customHeight="1">
      <c r="A426" s="12" t="inlineStr">
        <is>
          <t>5.1 Collect, organize and summarize data</t>
        </is>
      </c>
      <c r="B426" s="12" t="inlineStr">
        <is>
          <t>5.1 Collect, organize and summarize data</t>
        </is>
      </c>
      <c r="C426" s="13" t="inlineStr">
        <is>
          <t>Applying Averages and the Range 2: Tables [MF49.19]</t>
        </is>
      </c>
      <c r="D426" s="12" t="inlineStr">
        <is>
          <t>This nugget has learning material and questions covering the topic of Applying Averages and the Range 2.</t>
        </is>
      </c>
      <c r="E426" s="12" t="inlineStr">
        <is>
          <t>1fe0a39f-74fb-4c26-8022-6ae53613da79</t>
        </is>
      </c>
    </row>
    <row r="427" ht="45" customHeight="1">
      <c r="A427" s="12" t="inlineStr">
        <is>
          <t>5.1 Collect, organize and summarize data</t>
        </is>
      </c>
      <c r="B427" s="12" t="inlineStr">
        <is>
          <t>5.1 Collect, organize and summarize data</t>
        </is>
      </c>
      <c r="C427" s="13" t="inlineStr">
        <is>
          <t>Using Averages and Range [MF49.20]</t>
        </is>
      </c>
      <c r="D427" s="12" t="inlineStr">
        <is>
          <t>This nugget has learning material and questions covering the topic of Averages and Range: Understanding.</t>
        </is>
      </c>
      <c r="E427" s="12" t="inlineStr">
        <is>
          <t>91df0222-2e81-4f0b-80bc-d9e098d54693</t>
        </is>
      </c>
    </row>
    <row r="428" ht="45" customHeight="1">
      <c r="A428" s="12" t="inlineStr">
        <is>
          <t>5.1 Collect, organize and summarize data</t>
        </is>
      </c>
      <c r="B428" s="12" t="inlineStr">
        <is>
          <t>5.1 Collect, organize and summarize data</t>
        </is>
      </c>
      <c r="C428" s="13" t="inlineStr">
        <is>
          <t>Completing Two Way Tables [MF50.01]</t>
        </is>
      </c>
      <c r="D428" s="12" t="inlineStr">
        <is>
          <t>This nugget has learning material and questions covering the topic of Completing Two Way Tables.</t>
        </is>
      </c>
      <c r="E428" s="12" t="inlineStr">
        <is>
          <t>46391b20-817c-4b5d-b757-977fa9d299ea</t>
        </is>
      </c>
    </row>
    <row r="429" ht="45" customHeight="1">
      <c r="A429" s="12" t="inlineStr">
        <is>
          <t>5.1 Collect, organize and summarize data</t>
        </is>
      </c>
      <c r="B429" s="12" t="inlineStr">
        <is>
          <t>5.1 Collect, organize and summarize data</t>
        </is>
      </c>
      <c r="C429" s="13" t="inlineStr">
        <is>
          <t>Interpreting Two Way Tables [MF50.02]</t>
        </is>
      </c>
      <c r="D429" s="12" t="inlineStr">
        <is>
          <t>This nugget has learning material and questions covering the topic of Interpreting Two Way Tables.</t>
        </is>
      </c>
      <c r="E429" s="12" t="inlineStr">
        <is>
          <t>6bbc09bc-a257-4930-afee-38254b1bf5cc</t>
        </is>
      </c>
    </row>
    <row r="430" ht="45" customHeight="1">
      <c r="A430" s="12" t="inlineStr">
        <is>
          <t>5.2 Represent data</t>
        </is>
      </c>
      <c r="B430" s="12" t="inlineStr">
        <is>
          <t>5.2 Represent data</t>
        </is>
      </c>
      <c r="C430" s="13" t="inlineStr">
        <is>
          <t>Bar Charts [MF50.04]</t>
        </is>
      </c>
      <c r="D430" s="12" t="inlineStr">
        <is>
          <t>This nugget has learning material and questions covering the topic of Bar Charts.</t>
        </is>
      </c>
      <c r="E430" s="12" t="inlineStr">
        <is>
          <t>b6c397fc-5a9f-4025-bf48-63a780bce147</t>
        </is>
      </c>
    </row>
    <row r="431" ht="45" customHeight="1">
      <c r="A431" s="12" t="inlineStr">
        <is>
          <t>5.2 Represent data</t>
        </is>
      </c>
      <c r="B431" s="12" t="inlineStr">
        <is>
          <t>5.2 Represent data</t>
        </is>
      </c>
      <c r="C431" s="13" t="inlineStr">
        <is>
          <t>Multiple and Composite Bar Charts [MF50.05]</t>
        </is>
      </c>
      <c r="D431" s="12" t="inlineStr">
        <is>
          <t>This nugget has learning material and questions covering the topic of Multiple and Composite Bar Charts.</t>
        </is>
      </c>
      <c r="E431" s="12" t="inlineStr">
        <is>
          <t>65696649-a9bd-49df-a175-324ae53918a4</t>
        </is>
      </c>
    </row>
    <row r="432" ht="45" customHeight="1">
      <c r="A432" s="12" t="inlineStr">
        <is>
          <t>5.2 Represent data</t>
        </is>
      </c>
      <c r="B432" s="12" t="inlineStr">
        <is>
          <t>5.2 Represent data</t>
        </is>
      </c>
      <c r="C432" s="13" t="inlineStr">
        <is>
          <t>Vertical Line Graphs [MF50.06]</t>
        </is>
      </c>
      <c r="D432" s="12" t="inlineStr">
        <is>
          <t>This nugget has learning material and questions covering the topic of Vertical Line Graphs.</t>
        </is>
      </c>
      <c r="E432" s="12" t="inlineStr">
        <is>
          <t>14417ce4-7ddb-4dde-99b1-2ec73a2b6909</t>
        </is>
      </c>
    </row>
    <row r="433" ht="45" customHeight="1">
      <c r="A433" s="12" t="inlineStr">
        <is>
          <t>5.2 Represent data</t>
        </is>
      </c>
      <c r="B433" s="12" t="inlineStr">
        <is>
          <t>5.2 Represent data</t>
        </is>
      </c>
      <c r="C433" s="13" t="inlineStr">
        <is>
          <t>Creating Pie Charts (No Calculator) [MF50.09]</t>
        </is>
      </c>
      <c r="D433" s="12" t="inlineStr">
        <is>
          <t>This nugget has learning material and questions covering the topic of Creating Pie Charts (No Calculator).</t>
        </is>
      </c>
      <c r="E433" s="12" t="inlineStr">
        <is>
          <t>24d58ba1-7038-4ea6-ad08-afb6dfa7d816</t>
        </is>
      </c>
    </row>
    <row r="434" ht="45" customHeight="1">
      <c r="A434" s="12" t="inlineStr">
        <is>
          <t>5.2 Represent data</t>
        </is>
      </c>
      <c r="B434" s="12" t="inlineStr">
        <is>
          <t>5.2 Represent data</t>
        </is>
      </c>
      <c r="C434" s="13" t="inlineStr">
        <is>
          <t>Creating Pie Charts (Calculator) [MF50.10]</t>
        </is>
      </c>
      <c r="D434" s="12" t="inlineStr">
        <is>
          <t>This nugget has learning material and questions covering the topic of Creating Pie Charts (Calculator).</t>
        </is>
      </c>
      <c r="E434" s="12" t="inlineStr">
        <is>
          <t>b216caf5-1d95-4a20-89ed-a28ea223ecb8</t>
        </is>
      </c>
    </row>
    <row r="435" ht="45" customHeight="1">
      <c r="A435" s="12" t="inlineStr">
        <is>
          <t>5.2 Represent data</t>
        </is>
      </c>
      <c r="B435" s="12" t="inlineStr">
        <is>
          <t>5.2 Represent data</t>
        </is>
      </c>
      <c r="C435" s="13" t="inlineStr">
        <is>
          <t>Scatter Graphs: Plotting [MF50.13]</t>
        </is>
      </c>
      <c r="D435" s="12" t="inlineStr">
        <is>
          <t>This nugget covers how to correctly draw axes for a scatter graph, including choosing an appropriate scale, using axes breaks and identifying the explanatory (independent) and response (dependent) variables.</t>
        </is>
      </c>
      <c r="E435" s="12" t="inlineStr">
        <is>
          <t>2fb49245-3505-4e92-ad46-436189b97a88</t>
        </is>
      </c>
    </row>
    <row r="436" ht="45" customHeight="1">
      <c r="A436" s="12" t="inlineStr">
        <is>
          <t>5.2 Represent data</t>
        </is>
      </c>
      <c r="B436" s="12" t="inlineStr">
        <is>
          <t>5.2 Represent data</t>
        </is>
      </c>
      <c r="C436" s="13" t="inlineStr">
        <is>
          <t>Choosing the Correct Graph [MF50.22]</t>
        </is>
      </c>
      <c r="D436" s="12" t="inlineStr">
        <is>
          <t xml:space="preserve">This nugget covers which type of graph is the best one to choose to display various types of data. It includes, bar charts, pie charts, line graphs and scatter graphs. </t>
        </is>
      </c>
      <c r="E436" s="12" t="inlineStr">
        <is>
          <t>fcdae9ca-e29d-4b4c-ae0e-1e5195784aff</t>
        </is>
      </c>
    </row>
    <row r="437" ht="45" customHeight="1">
      <c r="A437" s="12" t="inlineStr">
        <is>
          <t>5.3 Interpret, analyse, and report data</t>
        </is>
      </c>
      <c r="B437" s="12" t="inlineStr">
        <is>
          <t>5.3 Interpret, analyse, and report data</t>
        </is>
      </c>
      <c r="C437" s="13" t="inlineStr">
        <is>
          <t>Interpreting Pie Charts [MF50.11]</t>
        </is>
      </c>
      <c r="D437" s="12" t="inlineStr">
        <is>
          <t>This nugget has learning material and questions covering the topic of Interpreting Pie Charts.</t>
        </is>
      </c>
      <c r="E437" s="12" t="inlineStr">
        <is>
          <t>a5eb6701-0424-4f33-a243-37c62ea28c58</t>
        </is>
      </c>
    </row>
    <row r="438" ht="45" customHeight="1">
      <c r="A438" s="12" t="inlineStr">
        <is>
          <t>5.3 Interpret, analyse, and report data</t>
        </is>
      </c>
      <c r="B438" s="12" t="inlineStr">
        <is>
          <t>5.3 Interpret, analyse, and report data</t>
        </is>
      </c>
      <c r="C438" s="13" t="inlineStr">
        <is>
          <t>Time Series Graphs [MF50.12]</t>
        </is>
      </c>
      <c r="D438" s="12" t="inlineStr">
        <is>
          <t>This nugget has learning material and questions covering the topic of Time Series Graphs.</t>
        </is>
      </c>
      <c r="E438" s="12" t="inlineStr">
        <is>
          <t>aa94a668-374f-40dc-b2e0-fae5bb0f82c1</t>
        </is>
      </c>
    </row>
    <row r="439" ht="45" customHeight="1">
      <c r="A439" s="12" t="inlineStr">
        <is>
          <t>5.3 Interpret, analyse, and report data</t>
        </is>
      </c>
      <c r="B439" s="12" t="inlineStr">
        <is>
          <t>5.3 Interpret, analyse, and report data</t>
        </is>
      </c>
      <c r="C439" s="13" t="inlineStr">
        <is>
          <t>Line Graphs [MF50.20]</t>
        </is>
      </c>
      <c r="D439" s="12" t="inlineStr">
        <is>
          <t xml:space="preserve">This nugget goes through some of the key features of line graphs including reading from the graph, completing calculations, and comparing two data sets. </t>
        </is>
      </c>
      <c r="E439" s="12" t="inlineStr">
        <is>
          <t>738a54fd-e21e-4ef8-83bc-e8fc4a4fb05e</t>
        </is>
      </c>
    </row>
    <row r="440" ht="45" customHeight="1">
      <c r="A440" s="12" t="inlineStr">
        <is>
          <t>5.3 Interpret, analyse, and report data</t>
        </is>
      </c>
      <c r="B440" s="12" t="inlineStr">
        <is>
          <t>5.3 Interpret, analyse, and report data</t>
        </is>
      </c>
      <c r="C440" s="13" t="inlineStr">
        <is>
          <t>Scatter Graphs: Interpreting [MF50.14]</t>
        </is>
      </c>
      <c r="D440" s="12" t="inlineStr">
        <is>
          <t>This nugget covers identifying types of correlation from a scatter graph, and correlation and causality. It also covers drawing a line of best fit by eye, and using it to interpolate and extrapolate.</t>
        </is>
      </c>
      <c r="E440" s="12" t="inlineStr">
        <is>
          <t>8e065b06-2f3e-49d4-9061-3c05629fe38f</t>
        </is>
      </c>
    </row>
    <row r="441" ht="45" customHeight="1">
      <c r="A441" s="12" t="inlineStr">
        <is>
          <t>5.3 Interpret, analyse, and report data</t>
        </is>
      </c>
      <c r="B441" s="12" t="inlineStr">
        <is>
          <t>5.3 Interpret, analyse, and report data</t>
        </is>
      </c>
      <c r="C441" s="13" t="inlineStr">
        <is>
          <t>Scatter Graphs: Outliers [MF50.15]</t>
        </is>
      </c>
      <c r="D441" s="12" t="inlineStr">
        <is>
          <t>This nugget covers identifying outliers and the possible causes of an outlier on a scatter graph. It also covers what the effect of including an outlier has on the interpretation of correlation and drawing the line of best fit.</t>
        </is>
      </c>
      <c r="E441" s="12" t="inlineStr">
        <is>
          <t>0241e7a7-b962-4ac9-ac61-cd5906fcafa1</t>
        </is>
      </c>
    </row>
    <row r="442" ht="45" customHeight="1">
      <c r="A442" s="12" t="inlineStr">
        <is>
          <t>5.4 Probability</t>
        </is>
      </c>
      <c r="B442" s="12" t="inlineStr">
        <is>
          <t>5.4 Probability</t>
        </is>
      </c>
      <c r="C442" s="13" t="inlineStr">
        <is>
          <t>Calculating Probability [MF46.03]</t>
        </is>
      </c>
      <c r="D442" s="12" t="inlineStr">
        <is>
          <t>This nugget has learning material and questions covering the topic of Calculating Probability.</t>
        </is>
      </c>
      <c r="E442" s="12" t="inlineStr">
        <is>
          <t>481c0879-9d89-4966-b79c-a70e8f602e5e</t>
        </is>
      </c>
    </row>
    <row r="443" ht="45" customHeight="1">
      <c r="A443" s="12" t="inlineStr">
        <is>
          <t>5.4 Probability</t>
        </is>
      </c>
      <c r="B443" s="12" t="inlineStr">
        <is>
          <t>5.4 Probability</t>
        </is>
      </c>
      <c r="C443" s="13" t="inlineStr">
        <is>
          <t>Mutually Exclusive Events [MF46.04]</t>
        </is>
      </c>
      <c r="D443" s="12" t="inlineStr">
        <is>
          <t>This nugget has learning material and questions covering the topic of Mutually Exclusive Events.</t>
        </is>
      </c>
      <c r="E443" s="12" t="inlineStr">
        <is>
          <t>9f089909-7216-477e-be92-d371dfadfa4f</t>
        </is>
      </c>
    </row>
    <row r="444" ht="45" customHeight="1">
      <c r="A444" s="12" t="inlineStr">
        <is>
          <t>5.4 Probability</t>
        </is>
      </c>
      <c r="B444" s="12" t="inlineStr">
        <is>
          <t>5.4 Probability</t>
        </is>
      </c>
      <c r="C444" s="13" t="inlineStr">
        <is>
          <t>Two Way Tables: Probability [MF46.05]</t>
        </is>
      </c>
      <c r="D444" s="12" t="inlineStr">
        <is>
          <t>This nugget has learning material and questions covering the topic of Two Way Tables: Probability.</t>
        </is>
      </c>
      <c r="E444" s="12" t="inlineStr">
        <is>
          <t>eaeb040e-1f99-4d14-af15-f52e91632f0b</t>
        </is>
      </c>
    </row>
    <row r="445" ht="45" customHeight="1">
      <c r="A445" s="12" t="inlineStr">
        <is>
          <t>5.4 Probability</t>
        </is>
      </c>
      <c r="B445" s="12" t="inlineStr">
        <is>
          <t>5.4 Probability</t>
        </is>
      </c>
      <c r="C445" s="13" t="inlineStr">
        <is>
          <t>Listing Outcomes [MF46.06]</t>
        </is>
      </c>
      <c r="D445" s="12" t="inlineStr">
        <is>
          <t>This nugget has learning material and questions covering the topic of Listing Outcomes.</t>
        </is>
      </c>
      <c r="E445" s="12" t="inlineStr">
        <is>
          <t>b8d97ce9-060d-4036-b6ee-4fa4cb831d36</t>
        </is>
      </c>
    </row>
    <row r="446" ht="45" customHeight="1">
      <c r="A446" s="12" t="inlineStr">
        <is>
          <t>5.4 Probability</t>
        </is>
      </c>
      <c r="B446" s="12" t="inlineStr">
        <is>
          <t>5.4 Probability</t>
        </is>
      </c>
      <c r="C446" s="13" t="inlineStr">
        <is>
          <t>Sample Spaces [MF46.07]</t>
        </is>
      </c>
      <c r="D446" s="12" t="inlineStr">
        <is>
          <t>This nugget has learning material and questions covering the topic of Sample Spaces.</t>
        </is>
      </c>
      <c r="E446" s="12" t="inlineStr">
        <is>
          <t>3e1cec37-9b16-4fe1-8e52-79e7a352a760</t>
        </is>
      </c>
    </row>
    <row r="447" ht="45" customHeight="1">
      <c r="A447" s="12" t="inlineStr">
        <is>
          <t>5.4 Probability</t>
        </is>
      </c>
      <c r="B447" s="12" t="inlineStr">
        <is>
          <t>5.4 Probability</t>
        </is>
      </c>
      <c r="C447" s="13" t="inlineStr">
        <is>
          <t>Relative Frequency [MF46.08]</t>
        </is>
      </c>
      <c r="D447" s="12" t="inlineStr">
        <is>
          <t>This nugget has learning material and questions covering the topic of Relative Frequency.</t>
        </is>
      </c>
      <c r="E447" s="12" t="inlineStr">
        <is>
          <t>28dfc1d7-2558-4bcc-a963-855dbb3c2a6d</t>
        </is>
      </c>
    </row>
    <row r="448" ht="45" customHeight="1">
      <c r="A448" s="12" t="inlineStr">
        <is>
          <t>5.4 Probability</t>
        </is>
      </c>
      <c r="B448" s="12" t="inlineStr">
        <is>
          <t>5.4 Probability</t>
        </is>
      </c>
      <c r="C448" s="13" t="inlineStr">
        <is>
          <t>Graphical Representation of Relative Frequency [MF46.30]</t>
        </is>
      </c>
      <c r="D448" s="12" t="inlineStr">
        <is>
          <t xml:space="preserve">This nugget is about using relative frequency as an estimate for probability when performing experiments. There are questions on calculating relative frequency, plotting relative frequency graphs, and reading from relative frequency graphs.  </t>
        </is>
      </c>
      <c r="E448" s="12" t="inlineStr">
        <is>
          <t>cef5e621-0793-4140-849d-7262437e3cd3</t>
        </is>
      </c>
    </row>
    <row r="449" ht="45" customHeight="1">
      <c r="A449" s="12" t="inlineStr">
        <is>
          <t>5.4 Probability</t>
        </is>
      </c>
      <c r="B449" s="12" t="inlineStr">
        <is>
          <t>5.4 Probability</t>
        </is>
      </c>
      <c r="C449" s="13" t="inlineStr">
        <is>
          <t>Multiplication Law of Probability (AND) [MF46.12]</t>
        </is>
      </c>
      <c r="D449" s="12" t="inlineStr">
        <is>
          <t>This nugget has learning material and questions covering the topic of Probability: More than one Event 1.</t>
        </is>
      </c>
      <c r="E449" s="12" t="inlineStr">
        <is>
          <t>bfdaae2e-fd51-4645-ac7f-9fc949616a53</t>
        </is>
      </c>
    </row>
    <row r="450" ht="45" customHeight="1">
      <c r="A450" s="12" t="inlineStr">
        <is>
          <t>5.4 Probability</t>
        </is>
      </c>
      <c r="B450" s="12" t="inlineStr">
        <is>
          <t>5.4 Probability</t>
        </is>
      </c>
      <c r="C450" s="13" t="inlineStr">
        <is>
          <t>Addition Law of Probability (OR) [MF46.13]</t>
        </is>
      </c>
      <c r="D450" s="12" t="inlineStr">
        <is>
          <t>This nugget has learning material and questions covering the topic of Probability: More than one Event 2.</t>
        </is>
      </c>
      <c r="E450" s="12" t="inlineStr">
        <is>
          <t>815fcd82-18ed-4a5e-bfcd-240e3fd46d2b</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70"/>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936faa54-402b-41fd-a06a-60b62a372cc4</t>
        </is>
      </c>
    </row>
    <row r="3">
      <c r="A3" s="2" t="inlineStr">
        <is>
          <t>Mechanical Technology: Grade 10+ (SA)</t>
        </is>
      </c>
      <c r="D3" s="3" t="inlineStr">
        <is>
          <t>Last updated: 17 July 2026</t>
        </is>
      </c>
    </row>
    <row r="4">
      <c r="A4" s="4" t="inlineStr">
        <is>
          <t>10 Topics   ·   10 Subtopics   ·   63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Materials (Grade 10)</t>
        </is>
      </c>
      <c r="B8" s="12" t="inlineStr">
        <is>
          <t>Materials (Grade 10)</t>
        </is>
      </c>
      <c r="C8" s="13" t="inlineStr">
        <is>
          <t>Diagnostic: Materials (Grade 10) [MT27.01]</t>
        </is>
      </c>
      <c r="D8" s="12" t="inlineStr">
        <is>
          <t>Diagnostic for the materials (grade 10) topic.</t>
        </is>
      </c>
      <c r="E8" s="12" t="inlineStr">
        <is>
          <t>bfcceba2-3641-4593-a5ba-1b04ae3a9cc1</t>
        </is>
      </c>
    </row>
    <row r="9" ht="45" customHeight="1">
      <c r="A9" s="12" t="inlineStr">
        <is>
          <t>Materials (Grade 10)</t>
        </is>
      </c>
      <c r="B9" s="12" t="inlineStr">
        <is>
          <t>Materials (Grade 10)</t>
        </is>
      </c>
      <c r="C9" s="13" t="inlineStr">
        <is>
          <t>Density [PH3.03]</t>
        </is>
      </c>
      <c r="D9" s="12" t="inlineStr">
        <is>
          <t>Identify the meaning of density and comparing the density of different objects.</t>
        </is>
      </c>
      <c r="E9" s="12" t="inlineStr">
        <is>
          <t>78ab0ab9-d127-44ef-8413-eb705f3ed7b5</t>
        </is>
      </c>
    </row>
    <row r="10" ht="45" customHeight="1">
      <c r="A10" s="12" t="inlineStr">
        <is>
          <t>Materials (Grade 10)</t>
        </is>
      </c>
      <c r="B10" s="12" t="inlineStr">
        <is>
          <t>Materials (Grade 10)</t>
        </is>
      </c>
      <c r="C10" s="13" t="inlineStr">
        <is>
          <t>Density of Fundamental States of Matter [PH3.04]</t>
        </is>
      </c>
      <c r="D10" s="12" t="inlineStr">
        <is>
          <t>Describe density and make comparisons using the particle model.</t>
        </is>
      </c>
      <c r="E10" s="12" t="inlineStr">
        <is>
          <t>4293d9f9-1643-45e7-ba17-5db63a221ea0</t>
        </is>
      </c>
    </row>
    <row r="11" ht="45" customHeight="1">
      <c r="A11" s="12" t="inlineStr">
        <is>
          <t>Materials (Grade 10)</t>
        </is>
      </c>
      <c r="B11" s="12" t="inlineStr">
        <is>
          <t>Materials (Grade 10)</t>
        </is>
      </c>
      <c r="C11" s="13" t="inlineStr">
        <is>
          <t>Using ρ=m/V to Calculate Density I [PH3.05]</t>
        </is>
      </c>
      <c r="D11" s="12" t="inlineStr">
        <is>
          <t>Calculate density in kg/m³ and g/cm³ using the ρ=m/V equation. Includes application questions, but no unit conversions.</t>
        </is>
      </c>
      <c r="E11" s="12" t="inlineStr">
        <is>
          <t>ff95c583-3349-4ea7-998e-8a0797ba0bad</t>
        </is>
      </c>
    </row>
    <row r="12" ht="45" customHeight="1">
      <c r="A12" s="12" t="inlineStr">
        <is>
          <t>Materials (Grade 10)</t>
        </is>
      </c>
      <c r="B12" s="12" t="inlineStr">
        <is>
          <t>Materials (Grade 10)</t>
        </is>
      </c>
      <c r="C12" s="13" t="inlineStr">
        <is>
          <t>Using ρ=m/V to Calculate Density II [PH3.06]</t>
        </is>
      </c>
      <c r="D12" s="12" t="inlineStr">
        <is>
          <t>Calculate density in kg/m³ and g/cm³ using the ρ=m/V equation. Includes application questions and unit conversions.</t>
        </is>
      </c>
      <c r="E12" s="12" t="inlineStr">
        <is>
          <t>457a17f8-c2d6-42ec-ac49-7fc350a7b653</t>
        </is>
      </c>
    </row>
    <row r="13" ht="45" customHeight="1">
      <c r="A13" s="12" t="inlineStr">
        <is>
          <t>Materials (Grade 10)</t>
        </is>
      </c>
      <c r="B13" s="12" t="inlineStr">
        <is>
          <t>Materials (Grade 10)</t>
        </is>
      </c>
      <c r="C13" s="13" t="inlineStr">
        <is>
          <t>Rearranging ρ=m/V [PH3.07]</t>
        </is>
      </c>
      <c r="D13" s="12" t="inlineStr">
        <is>
          <t>Rearrange the ρ=m/V equation to calculate mass and volume. Includes application and unit conversions questions.</t>
        </is>
      </c>
      <c r="E13" s="12" t="inlineStr">
        <is>
          <t>be212424-42ef-4390-a217-477b5ef403cc</t>
        </is>
      </c>
    </row>
    <row r="14" ht="45" customHeight="1">
      <c r="A14" s="12" t="inlineStr">
        <is>
          <t>Materials (Grade 10)</t>
        </is>
      </c>
      <c r="B14" s="12" t="inlineStr">
        <is>
          <t>Materials (Grade 10)</t>
        </is>
      </c>
      <c r="C14" s="13" t="inlineStr">
        <is>
          <t>Calculating Density of Liquids I [PH3.18]</t>
        </is>
      </c>
      <c r="D14" s="12" t="inlineStr">
        <is>
          <t>Calculate density in kg/m³ and g/cm³ using the ρ=m/V equation. Includes practical related questions without the need for unit conversions.</t>
        </is>
      </c>
      <c r="E14" s="12" t="inlineStr">
        <is>
          <t>e11e3166-a49b-4dad-a914-b18a64e45937</t>
        </is>
      </c>
    </row>
    <row r="15" ht="45" customHeight="1">
      <c r="A15" s="12" t="inlineStr">
        <is>
          <t>Materials (Grade 10)</t>
        </is>
      </c>
      <c r="B15" s="12" t="inlineStr">
        <is>
          <t>Materials (Grade 10)</t>
        </is>
      </c>
      <c r="C15" s="13" t="inlineStr">
        <is>
          <t>Calculating Density of Liquids II [PH3.19]</t>
        </is>
      </c>
      <c r="D15" s="12" t="inlineStr">
        <is>
          <t>Calculate density in kg/m³ and g/cm³ using the ρ=m/V equation. Includes practical related questions with the need for unit conversions.</t>
        </is>
      </c>
      <c r="E15" s="12" t="inlineStr">
        <is>
          <t>8ef52eda-d603-41fe-a29b-d9c07e951d81</t>
        </is>
      </c>
    </row>
    <row r="16" ht="45" customHeight="1">
      <c r="A16" s="12" t="inlineStr">
        <is>
          <t>Materials (Grade 10)</t>
        </is>
      </c>
      <c r="B16" s="12" t="inlineStr">
        <is>
          <t>Materials (Grade 10)</t>
        </is>
      </c>
      <c r="C16" s="13" t="inlineStr">
        <is>
          <t>Practical: Density of Regular Shapes [PH3.63]</t>
        </is>
      </c>
      <c r="D16" s="12" t="inlineStr">
        <is>
          <t>Investigate the density of regular shaped objects using a top pan balance and either a ruler or vernier callipers.</t>
        </is>
      </c>
      <c r="E16" s="12" t="inlineStr">
        <is>
          <t>447984de-7b17-45c9-9bb7-80b5c5fdcbe1</t>
        </is>
      </c>
    </row>
    <row r="17" ht="45" customHeight="1">
      <c r="A17" s="12" t="inlineStr">
        <is>
          <t>Materials (Grade 10)</t>
        </is>
      </c>
      <c r="B17" s="12" t="inlineStr">
        <is>
          <t>Materials (Grade 10)</t>
        </is>
      </c>
      <c r="C17" s="13" t="inlineStr">
        <is>
          <t>Practical: Density of Irregular Shapes [PH3.64]</t>
        </is>
      </c>
      <c r="D17" s="12" t="inlineStr">
        <is>
          <t>Investigate the density of irregular shaped objects using eureka displacement cans and measuring cylinders.</t>
        </is>
      </c>
      <c r="E17" s="12" t="inlineStr">
        <is>
          <t>33d842ed-37cb-4e14-8ee0-df4297c16129</t>
        </is>
      </c>
    </row>
    <row r="18" ht="45" customHeight="1">
      <c r="A18" s="12" t="inlineStr">
        <is>
          <t>Materials (Grade 10)</t>
        </is>
      </c>
      <c r="B18" s="12" t="inlineStr">
        <is>
          <t>Materials (Grade 10)</t>
        </is>
      </c>
      <c r="C18" s="13" t="inlineStr">
        <is>
          <t>Practical: Density of Liquids [PH3.65]</t>
        </is>
      </c>
      <c r="D18" s="12" t="inlineStr">
        <is>
          <t>Investigate the density of liquids using a top pan balance and measuring cylinder.</t>
        </is>
      </c>
      <c r="E18" s="12" t="inlineStr">
        <is>
          <t>eec84af4-bab8-4826-b3e2-66a9338bca49</t>
        </is>
      </c>
    </row>
    <row r="19" ht="45" customHeight="1">
      <c r="A19" s="12" t="inlineStr">
        <is>
          <t>Forces (Grade 10)</t>
        </is>
      </c>
      <c r="B19" s="12" t="inlineStr">
        <is>
          <t>Forces (Grade 10)</t>
        </is>
      </c>
      <c r="C19" s="13" t="inlineStr">
        <is>
          <t>Diagnostic: Forces (Grade 10) [MT27.02]</t>
        </is>
      </c>
      <c r="D19" s="12" t="inlineStr">
        <is>
          <t>Diagnostic for the forces (grade 10) topic.</t>
        </is>
      </c>
      <c r="E19" s="12" t="inlineStr">
        <is>
          <t>1d5549c1-2da1-4c3d-adb8-d8a04b18760c</t>
        </is>
      </c>
    </row>
    <row r="20" ht="45" customHeight="1">
      <c r="A20" s="12" t="inlineStr">
        <is>
          <t>Forces (Grade 10)</t>
        </is>
      </c>
      <c r="B20" s="12" t="inlineStr">
        <is>
          <t>Forces (Grade 10)</t>
        </is>
      </c>
      <c r="C20" s="13" t="inlineStr">
        <is>
          <t xml:space="preserve">Introduction to Forces [PH5.002] </t>
        </is>
      </c>
      <c r="D20" s="12" t="inlineStr">
        <is>
          <t xml:space="preserve">Describe what a force is and how to represent it.  </t>
        </is>
      </c>
      <c r="E20" s="12" t="inlineStr">
        <is>
          <t>de5daa6d-be44-45bc-9097-584600ae62b2</t>
        </is>
      </c>
    </row>
    <row r="21" ht="45" customHeight="1">
      <c r="A21" s="12" t="inlineStr">
        <is>
          <t>Forces (Grade 10)</t>
        </is>
      </c>
      <c r="B21" s="12" t="inlineStr">
        <is>
          <t>Forces (Grade 10)</t>
        </is>
      </c>
      <c r="C21" s="13" t="inlineStr">
        <is>
          <t>Contact &amp; Non-Contact Forces [PH5.003]</t>
        </is>
      </c>
      <c r="D21" s="12" t="inlineStr">
        <is>
          <t xml:space="preserve">Describing the difference between contact and non-contact forces.  </t>
        </is>
      </c>
      <c r="E21" s="12" t="inlineStr">
        <is>
          <t>28c8edd9-3bac-47ff-b69e-72e5097c6e14</t>
        </is>
      </c>
    </row>
    <row r="22" ht="45" customHeight="1">
      <c r="A22" s="12" t="inlineStr">
        <is>
          <t>Forces (Grade 10)</t>
        </is>
      </c>
      <c r="B22" s="12" t="inlineStr">
        <is>
          <t>Forces (Grade 10)</t>
        </is>
      </c>
      <c r="C22" s="13" t="inlineStr">
        <is>
          <t>Balanced &amp; Unbalanced Forces: Newton's First Law [PH5.010]</t>
        </is>
      </c>
      <c r="D22" s="12" t="inlineStr">
        <is>
          <t xml:space="preserve">Describe balanced and unbalanced forces and describe Newton's first law. </t>
        </is>
      </c>
      <c r="E22" s="12" t="inlineStr">
        <is>
          <t>921f5120-8575-4089-9233-e9c4387dbde3</t>
        </is>
      </c>
    </row>
    <row r="23" ht="45" customHeight="1">
      <c r="A23" s="12" t="inlineStr">
        <is>
          <t>Forces (Grade 10)</t>
        </is>
      </c>
      <c r="B23" s="12" t="inlineStr">
        <is>
          <t>Forces (Grade 10)</t>
        </is>
      </c>
      <c r="C23" s="13" t="inlineStr">
        <is>
          <t xml:space="preserve">Resultant Forces: Determining [PH5.014] </t>
        </is>
      </c>
      <c r="D23" s="12" t="inlineStr">
        <is>
          <t>Using Newton's First law to determine the resultant force acting on an object.</t>
        </is>
      </c>
      <c r="E23" s="12" t="inlineStr">
        <is>
          <t>fb0ca61a-5e79-444a-9373-03207ee29ebe</t>
        </is>
      </c>
    </row>
    <row r="24" ht="45" customHeight="1">
      <c r="A24" s="12" t="inlineStr">
        <is>
          <t>Forces (Grade 10)</t>
        </is>
      </c>
      <c r="B24" s="12" t="inlineStr">
        <is>
          <t>Forces (Grade 10)</t>
        </is>
      </c>
      <c r="C24" s="13" t="inlineStr">
        <is>
          <t xml:space="preserve">Resultant Forces: Calculating [PH5.015] </t>
        </is>
      </c>
      <c r="D24" s="12" t="inlineStr">
        <is>
          <t>Using Newton's 1st law to calculate the resultant force acting on an object.</t>
        </is>
      </c>
      <c r="E24" s="12" t="inlineStr">
        <is>
          <t>9466f8ea-2475-473d-bcbd-79cb7efe102e</t>
        </is>
      </c>
    </row>
    <row r="25" ht="45" customHeight="1">
      <c r="A25" s="12" t="inlineStr">
        <is>
          <t>Forces (Grade 10)</t>
        </is>
      </c>
      <c r="B25" s="12" t="inlineStr">
        <is>
          <t>Forces (Grade 10)</t>
        </is>
      </c>
      <c r="C25" s="13" t="inlineStr">
        <is>
          <t>Resultant Force: Scale Diagrams [PH5.021]</t>
        </is>
      </c>
      <c r="D25" s="12" t="inlineStr">
        <is>
          <t>Determine the resultant force on an object by using scale diagrams.</t>
        </is>
      </c>
      <c r="E25" s="12" t="inlineStr">
        <is>
          <t>068f8a52-d7d8-4f8a-adc3-e3d5168bed50</t>
        </is>
      </c>
    </row>
    <row r="26" ht="45" customHeight="1">
      <c r="A26" s="12" t="inlineStr">
        <is>
          <t>Forces (Grade 10)</t>
        </is>
      </c>
      <c r="B26" s="12" t="inlineStr">
        <is>
          <t>Forces (Grade 10)</t>
        </is>
      </c>
      <c r="C26" s="13" t="inlineStr">
        <is>
          <t>Resultant Force: Resolving Forces [PH5.022]</t>
        </is>
      </c>
      <c r="D26" s="12" t="inlineStr">
        <is>
          <t>Resolve forces into two components on flat and inclined surfaces.</t>
        </is>
      </c>
      <c r="E26" s="12" t="inlineStr">
        <is>
          <t>b6a7be9a-474a-4b24-8f9b-4b37bee35185</t>
        </is>
      </c>
    </row>
    <row r="27" ht="45" customHeight="1">
      <c r="A27" s="12" t="inlineStr">
        <is>
          <t>Forces (Grade 10)</t>
        </is>
      </c>
      <c r="B27" s="12" t="inlineStr">
        <is>
          <t>Forces (Grade 10)</t>
        </is>
      </c>
      <c r="C27" s="13" t="inlineStr">
        <is>
          <t>Resultant Forces: Newton's Second Law [PH5.023]</t>
        </is>
      </c>
      <c r="D27" s="12" t="inlineStr">
        <is>
          <t xml:space="preserve">Describe Newton's 2nd law. </t>
        </is>
      </c>
      <c r="E27" s="12" t="inlineStr">
        <is>
          <t>6c0fb0c0-bce5-45ab-954c-3dbe38c4bb7d</t>
        </is>
      </c>
    </row>
    <row r="28" ht="45" customHeight="1">
      <c r="A28" s="12" t="inlineStr">
        <is>
          <t>Forces (Grade 10)</t>
        </is>
      </c>
      <c r="B28" s="12" t="inlineStr">
        <is>
          <t>Forces (Grade 10)</t>
        </is>
      </c>
      <c r="C28" s="13" t="inlineStr">
        <is>
          <t>Stretching &amp; Compressing [PH5.035]</t>
        </is>
      </c>
      <c r="D28" s="12" t="inlineStr">
        <is>
          <t>Describe how forces can change the shape of an object.</t>
        </is>
      </c>
      <c r="E28" s="12" t="inlineStr">
        <is>
          <t>f447138d-e80d-40a6-b29b-eeb29cd1e986</t>
        </is>
      </c>
    </row>
    <row r="29" ht="45" customHeight="1">
      <c r="A29" s="12" t="inlineStr">
        <is>
          <t>Forces (Grade 10)</t>
        </is>
      </c>
      <c r="B29" s="12" t="inlineStr">
        <is>
          <t>Forces (Grade 10)</t>
        </is>
      </c>
      <c r="C29" s="13" t="inlineStr">
        <is>
          <t>Moments [PH5.054]</t>
        </is>
      </c>
      <c r="D29" s="12" t="inlineStr">
        <is>
          <t>Define a moment.</t>
        </is>
      </c>
      <c r="E29" s="12" t="inlineStr">
        <is>
          <t>411fbf0c-b68d-42be-8c5e-f0b234768251</t>
        </is>
      </c>
    </row>
    <row r="30" ht="45" customHeight="1">
      <c r="A30" s="12" t="inlineStr">
        <is>
          <t>Forces (Grade 10)</t>
        </is>
      </c>
      <c r="B30" s="12" t="inlineStr">
        <is>
          <t>Forces (Grade 10)</t>
        </is>
      </c>
      <c r="C30" s="13" t="inlineStr">
        <is>
          <t>Using M=Fd to Calculate Moments [PH5.055]</t>
        </is>
      </c>
      <c r="D30" s="12" t="inlineStr">
        <is>
          <t xml:space="preserve">Use the equation M=Fd to calculate the moment. </t>
        </is>
      </c>
      <c r="E30" s="12" t="inlineStr">
        <is>
          <t>487e12de-ec82-41a6-9b15-907e7e9632c5</t>
        </is>
      </c>
    </row>
    <row r="31" ht="45" customHeight="1">
      <c r="A31" s="12" t="inlineStr">
        <is>
          <t>Forces (Grade 10)</t>
        </is>
      </c>
      <c r="B31" s="12" t="inlineStr">
        <is>
          <t>Forces (Grade 10)</t>
        </is>
      </c>
      <c r="C31" s="13" t="inlineStr">
        <is>
          <t>Rearranging M=Fd [PH5.056]</t>
        </is>
      </c>
      <c r="D31" s="12" t="inlineStr">
        <is>
          <t xml:space="preserve">Rearranging the M=Fd to calculate force or distance. Includes unit conversions. </t>
        </is>
      </c>
      <c r="E31" s="12" t="inlineStr">
        <is>
          <t>59f528f2-63c8-4beb-833c-125432de00b2</t>
        </is>
      </c>
    </row>
    <row r="32" ht="45" customHeight="1">
      <c r="A32" s="12" t="inlineStr">
        <is>
          <t>Forces (Grade 10)</t>
        </is>
      </c>
      <c r="B32" s="12" t="inlineStr">
        <is>
          <t>Forces (Grade 10)</t>
        </is>
      </c>
      <c r="C32" s="13" t="inlineStr">
        <is>
          <t>Increasing &amp; Decreasing Moments [PH5.169]</t>
        </is>
      </c>
      <c r="D32" s="12" t="inlineStr">
        <is>
          <t>Describe how the magnitude of a moment is affected by the position of the force in relation to the pivot.</t>
        </is>
      </c>
      <c r="E32" s="12" t="inlineStr">
        <is>
          <t>fdd4ce54-2979-4b25-84b4-46f1b86a350c</t>
        </is>
      </c>
    </row>
    <row r="33" ht="45" customHeight="1">
      <c r="A33" s="12" t="inlineStr">
        <is>
          <t>Forces (Grade 10)</t>
        </is>
      </c>
      <c r="B33" s="12" t="inlineStr">
        <is>
          <t>Forces (Grade 10)</t>
        </is>
      </c>
      <c r="C33" s="13" t="inlineStr">
        <is>
          <t>Pressure Between Solid Surfaces [PK18.06]</t>
        </is>
      </c>
      <c r="D33" s="12" t="inlineStr">
        <is>
          <t xml:space="preserve">Describing the properties of pressure between solid surfaces. </t>
        </is>
      </c>
      <c r="E33" s="12" t="inlineStr">
        <is>
          <t>13b7fa3a-9326-4051-98dc-4462297c121c</t>
        </is>
      </c>
    </row>
    <row r="34" ht="45" customHeight="1">
      <c r="A34" s="12" t="inlineStr">
        <is>
          <t>Forces (Grade 10)</t>
        </is>
      </c>
      <c r="B34" s="12" t="inlineStr">
        <is>
          <t>Forces (Grade 10)</t>
        </is>
      </c>
      <c r="C34" s="13" t="inlineStr">
        <is>
          <t>Calculating Pressure Between Solid Surfaces [PK18.07]</t>
        </is>
      </c>
      <c r="D34" s="12" t="inlineStr">
        <is>
          <t xml:space="preserve">Calculate the pressure between solid surfaces using the formula: Pressure = force ÷ area. </t>
        </is>
      </c>
      <c r="E34" s="12" t="inlineStr">
        <is>
          <t>b86d6f52-0d5c-4094-bfc3-9027712dc393</t>
        </is>
      </c>
    </row>
    <row r="35" ht="45" customHeight="1">
      <c r="A35" s="12" t="inlineStr">
        <is>
          <t>Maintenance (Grade 10)</t>
        </is>
      </c>
      <c r="B35" s="12" t="inlineStr">
        <is>
          <t>Maintenance (Grade 10)</t>
        </is>
      </c>
      <c r="C35" s="13" t="inlineStr">
        <is>
          <t>Diagnostic: Maintenance (Grade 10) [MT27.03]</t>
        </is>
      </c>
      <c r="D35" s="12" t="inlineStr">
        <is>
          <t>Diagnostic for the maintenance (grade 10) topic.</t>
        </is>
      </c>
      <c r="E35" s="12" t="inlineStr">
        <is>
          <t>789f4967-3c89-49cc-877b-1dde9687bef9</t>
        </is>
      </c>
    </row>
    <row r="36" ht="45" customHeight="1">
      <c r="A36" s="12" t="inlineStr">
        <is>
          <t>Maintenance (Grade 10)</t>
        </is>
      </c>
      <c r="B36" s="12" t="inlineStr">
        <is>
          <t>Maintenance (Grade 10)</t>
        </is>
      </c>
      <c r="C36" s="13" t="inlineStr">
        <is>
          <t>Practical: Effect of Surface Materials on Friction [PH5.016]</t>
        </is>
      </c>
      <c r="D36" s="12" t="inlineStr">
        <is>
          <t>Investigate how surface friction on an object affects the resultant force applied to an object.</t>
        </is>
      </c>
      <c r="E36" s="12" t="inlineStr">
        <is>
          <t>4f1f87ff-ebb4-4cce-a200-ff7de3dbc133</t>
        </is>
      </c>
    </row>
    <row r="37" ht="45" customHeight="1">
      <c r="A37" s="12" t="inlineStr">
        <is>
          <t>Maintenance (Grade 10)</t>
        </is>
      </c>
      <c r="B37" s="12" t="inlineStr">
        <is>
          <t>Maintenance (Grade 10)</t>
        </is>
      </c>
      <c r="C37" s="13" t="inlineStr">
        <is>
          <t>Practical: Effect of Weight on Friction [PH5.017]</t>
        </is>
      </c>
      <c r="D37" s="12" t="inlineStr">
        <is>
          <t xml:space="preserve">Investigate how the weight of an object affects the magnitude of the frictional forces when a resultant force is applied to it. </t>
        </is>
      </c>
      <c r="E37" s="12" t="inlineStr">
        <is>
          <t>c9bde4cc-410c-4439-b102-d2a88ee7a152</t>
        </is>
      </c>
    </row>
    <row r="38" ht="45" customHeight="1">
      <c r="A38" s="12" t="inlineStr">
        <is>
          <t>Maintenance (Grade 10)</t>
        </is>
      </c>
      <c r="B38" s="12" t="inlineStr">
        <is>
          <t>Maintenance (Grade 10)</t>
        </is>
      </c>
      <c r="C38" s="13" t="inlineStr">
        <is>
          <t>Reducing Unwanted Energy Transfers: Lubrication [PH1.58]</t>
        </is>
      </c>
      <c r="D38" s="12" t="inlineStr">
        <is>
          <t>Explore methods of reducing energy transfers through lubrication.</t>
        </is>
      </c>
      <c r="E38" s="12" t="inlineStr">
        <is>
          <t>95f0d92c-862d-474c-9a71-c21a0aa98d27</t>
        </is>
      </c>
    </row>
    <row r="39" ht="45" customHeight="1">
      <c r="A39" s="12" t="inlineStr">
        <is>
          <t>Systems &amp; Control (Grade 10)</t>
        </is>
      </c>
      <c r="B39" s="12" t="inlineStr">
        <is>
          <t>Systems &amp; Control (Grade 10)</t>
        </is>
      </c>
      <c r="C39" s="13" t="inlineStr">
        <is>
          <t>Diagnostic: Systems &amp; Control (Grade 10) [MT27.04]</t>
        </is>
      </c>
      <c r="D39" s="12" t="inlineStr">
        <is>
          <t>Diagnostic for the systems &amp; control (grade 10) topic.</t>
        </is>
      </c>
      <c r="E39" s="12" t="inlineStr">
        <is>
          <t>ce1f1a9d-e317-4f5c-ab68-b9c9ac7a710a</t>
        </is>
      </c>
    </row>
    <row r="40" ht="45" customHeight="1">
      <c r="A40" s="12" t="inlineStr">
        <is>
          <t>Systems &amp; Control (Grade 10)</t>
        </is>
      </c>
      <c r="B40" s="12" t="inlineStr">
        <is>
          <t>Systems &amp; Control (Grade 10)</t>
        </is>
      </c>
      <c r="C40" s="13" t="inlineStr">
        <is>
          <t>Levers [PH5.064]</t>
        </is>
      </c>
      <c r="D40" s="12" t="inlineStr">
        <is>
          <t>Identify uses of levers and describe the relationship between the effort on the lever and the force on an object.</t>
        </is>
      </c>
      <c r="E40" s="12" t="inlineStr">
        <is>
          <t>e3ca5ed9-be9a-43ad-b99f-c19cea3f9554</t>
        </is>
      </c>
    </row>
    <row r="41" ht="45" customHeight="1">
      <c r="A41" s="12" t="inlineStr">
        <is>
          <t>Systems &amp; Control (Grade 10)</t>
        </is>
      </c>
      <c r="B41" s="12" t="inlineStr">
        <is>
          <t>Systems &amp; Control (Grade 10)</t>
        </is>
      </c>
      <c r="C41" s="13" t="inlineStr">
        <is>
          <t>Gears [PH5.065]</t>
        </is>
      </c>
      <c r="D41" s="12" t="inlineStr">
        <is>
          <t>Explain how gears transfer the rotational effects of a force.</t>
        </is>
      </c>
      <c r="E41" s="12" t="inlineStr">
        <is>
          <t>36f866f7-fff7-423b-8843-5b35c5964834</t>
        </is>
      </c>
    </row>
    <row r="42" ht="45" customHeight="1">
      <c r="A42" s="12" t="inlineStr">
        <is>
          <t>Systems &amp; Control (Grade 10)</t>
        </is>
      </c>
      <c r="B42" s="12" t="inlineStr">
        <is>
          <t>Systems &amp; Control (Grade 10)</t>
        </is>
      </c>
      <c r="C42" s="13" t="inlineStr">
        <is>
          <t>Liquid Pressure: Introduction [PH5.066]</t>
        </is>
      </c>
      <c r="D42" s="12" t="inlineStr">
        <is>
          <t>Define liquid pressure as force per unit area and explain what causes liquid pressure on a surface.</t>
        </is>
      </c>
      <c r="E42" s="12" t="inlineStr">
        <is>
          <t>55ae03b2-4c8e-48d7-9faf-04afc347368f</t>
        </is>
      </c>
    </row>
    <row r="43" ht="45" customHeight="1">
      <c r="A43" s="12" t="inlineStr">
        <is>
          <t>Systems &amp; Control (Grade 10)</t>
        </is>
      </c>
      <c r="B43" s="12" t="inlineStr">
        <is>
          <t>Systems &amp; Control (Grade 10)</t>
        </is>
      </c>
      <c r="C43" s="13" t="inlineStr">
        <is>
          <t>Using p=F/A to Calculate Pressure I [PH5.067]</t>
        </is>
      </c>
      <c r="D43" s="12" t="inlineStr">
        <is>
          <t>Calculate pressure using p=F÷A.  Includes some application of knowledge questions but no unit conversions.</t>
        </is>
      </c>
      <c r="E43" s="12" t="inlineStr">
        <is>
          <t>bb002129-a75c-41d3-8352-817a3db89182</t>
        </is>
      </c>
    </row>
    <row r="44" ht="45" customHeight="1">
      <c r="A44" s="12" t="inlineStr">
        <is>
          <t>Systems &amp; Control (Grade 10)</t>
        </is>
      </c>
      <c r="B44" s="12" t="inlineStr">
        <is>
          <t>Systems &amp; Control (Grade 10)</t>
        </is>
      </c>
      <c r="C44" s="13" t="inlineStr">
        <is>
          <t>Using p=F/A to Calculate Pressure II [PH5.068]</t>
        </is>
      </c>
      <c r="D44" s="12" t="inlineStr">
        <is>
          <t>Calculate pressure using p=F÷A.  Includes some application of knowledge questions and unit conversions.</t>
        </is>
      </c>
      <c r="E44" s="12" t="inlineStr">
        <is>
          <t>f17e769f-2c87-4f28-a5b9-93e043b9f25a</t>
        </is>
      </c>
    </row>
    <row r="45" ht="45" customHeight="1">
      <c r="A45" s="12" t="inlineStr">
        <is>
          <t>Systems &amp; Control (Grade 10)</t>
        </is>
      </c>
      <c r="B45" s="12" t="inlineStr">
        <is>
          <t>Systems &amp; Control (Grade 10)</t>
        </is>
      </c>
      <c r="C45" s="13" t="inlineStr">
        <is>
          <t>Rearranging p=F/A [PH5.069]</t>
        </is>
      </c>
      <c r="D45" s="12" t="inlineStr">
        <is>
          <t xml:space="preserve">Rearrange the p=F÷A equation to find force normal to a surface and area. Includes unit conversions. </t>
        </is>
      </c>
      <c r="E45" s="12" t="inlineStr">
        <is>
          <t>8d49df2d-ca57-42c4-888e-f9ad86622a73</t>
        </is>
      </c>
    </row>
    <row r="46" ht="45" customHeight="1">
      <c r="A46" s="12" t="inlineStr">
        <is>
          <t>Systems &amp; Control (Grade 10)</t>
        </is>
      </c>
      <c r="B46" s="12" t="inlineStr">
        <is>
          <t>Systems &amp; Control (Grade 10)</t>
        </is>
      </c>
      <c r="C46" s="13" t="inlineStr">
        <is>
          <t>What Affects Liquid Pressure? [PH5.070]</t>
        </is>
      </c>
      <c r="D46" s="12" t="inlineStr">
        <is>
          <t>Explain why, in a liquid, pressure at a point increases with the height of the column of liquid above that
point (depth) and with the density of the liquid.</t>
        </is>
      </c>
      <c r="E46" s="12" t="inlineStr">
        <is>
          <t>01f757a1-278a-4825-89df-c92221f6796f</t>
        </is>
      </c>
    </row>
    <row r="47" ht="45" customHeight="1">
      <c r="A47" s="12" t="inlineStr">
        <is>
          <t>Systems &amp; Control (Grade 10)</t>
        </is>
      </c>
      <c r="B47" s="12" t="inlineStr">
        <is>
          <t>Systems &amp; Control (Grade 10)</t>
        </is>
      </c>
      <c r="C47" s="13" t="inlineStr">
        <is>
          <t>Hydraulics [PK6.05]</t>
        </is>
      </c>
      <c r="D47" s="12" t="inlineStr">
        <is>
          <t>To be able to explain the principles of hydraulic machines.</t>
        </is>
      </c>
      <c r="E47" s="12" t="inlineStr">
        <is>
          <t>48acb87f-3b66-46f3-91f3-24a19e34b147</t>
        </is>
      </c>
    </row>
    <row r="48" ht="45" customHeight="1">
      <c r="A48" s="12" t="inlineStr">
        <is>
          <t>Materials (Grade 11)</t>
        </is>
      </c>
      <c r="B48" s="12" t="inlineStr">
        <is>
          <t>Materials (Grade 11)</t>
        </is>
      </c>
      <c r="C48" s="13" t="inlineStr">
        <is>
          <t>Elastic vs Inelastic Deformation [PH5.036]</t>
        </is>
      </c>
      <c r="D48" s="12" t="inlineStr">
        <is>
          <t xml:space="preserve">Explain the difference between plastic and elastic deformation.  </t>
        </is>
      </c>
      <c r="E48" s="12" t="inlineStr">
        <is>
          <t>8b2ba6e2-9dc5-4087-8ef3-f3900d319c3d</t>
        </is>
      </c>
    </row>
    <row r="49" ht="45" customHeight="1">
      <c r="A49" s="12" t="inlineStr">
        <is>
          <t>Forces (Grade 11)</t>
        </is>
      </c>
      <c r="B49" s="12" t="inlineStr">
        <is>
          <t>Forces (Grade 11)</t>
        </is>
      </c>
      <c r="C49" s="13" t="inlineStr">
        <is>
          <t>Diagnostic: Forces (Grade 11) [MT27.05]</t>
        </is>
      </c>
      <c r="D49" s="12" t="inlineStr">
        <is>
          <t>Diagnostic for the forces (grade 11) topic.</t>
        </is>
      </c>
      <c r="E49" s="12" t="inlineStr">
        <is>
          <t>ab4b92a5-bd8f-4de9-a113-11e9520e06ec</t>
        </is>
      </c>
    </row>
    <row r="50" ht="45" customHeight="1">
      <c r="A50" s="12" t="inlineStr">
        <is>
          <t>Forces (Grade 11)</t>
        </is>
      </c>
      <c r="B50" s="12" t="inlineStr">
        <is>
          <t>Forces (Grade 11)</t>
        </is>
      </c>
      <c r="C50" s="13" t="inlineStr">
        <is>
          <t>Moments in Equilibrium [PH5.057]</t>
        </is>
      </c>
      <c r="D50" s="12" t="inlineStr">
        <is>
          <t>Apply the principle of moments to determine if an object supported on a pivot is balanced or unbalanced.</t>
        </is>
      </c>
      <c r="E50" s="12" t="inlineStr">
        <is>
          <t>5d437554-a524-4f82-80bb-eb1d5dc1eed2</t>
        </is>
      </c>
    </row>
    <row r="51" ht="45" customHeight="1">
      <c r="A51" s="12" t="inlineStr">
        <is>
          <t>Forces (Grade 11)</t>
        </is>
      </c>
      <c r="B51" s="12" t="inlineStr">
        <is>
          <t>Forces (Grade 11)</t>
        </is>
      </c>
      <c r="C51" s="13" t="inlineStr">
        <is>
          <t>Moments in Equilibrium: Calculating Distance [PH5.059]</t>
        </is>
      </c>
      <c r="D51" s="12" t="inlineStr">
        <is>
          <t>Applying the principle of moments to determine the distance from the pivot at which a force should be applied to an object so that the object balances.</t>
        </is>
      </c>
      <c r="E51" s="12" t="inlineStr">
        <is>
          <t>d27d47c0-2812-41e2-9732-366a2db7de83</t>
        </is>
      </c>
    </row>
    <row r="52" ht="45" customHeight="1">
      <c r="A52" s="12" t="inlineStr">
        <is>
          <t>Forces (Grade 11)</t>
        </is>
      </c>
      <c r="B52" s="12" t="inlineStr">
        <is>
          <t>Forces (Grade 11)</t>
        </is>
      </c>
      <c r="C52" s="13" t="inlineStr">
        <is>
          <t>Practical: Moments in Equilibrium on a Ruler [PH5.060]</t>
        </is>
      </c>
      <c r="D52" s="12" t="inlineStr">
        <is>
          <t>Practical to demonstrate the principle of moments.</t>
        </is>
      </c>
      <c r="E52" s="12" t="inlineStr">
        <is>
          <t>d662ded1-7fb2-4bf7-8c99-a5e9cb538845</t>
        </is>
      </c>
    </row>
    <row r="53" ht="45" customHeight="1">
      <c r="A53" s="12" t="inlineStr">
        <is>
          <t>Forces (Grade 11)</t>
        </is>
      </c>
      <c r="B53" s="12" t="inlineStr">
        <is>
          <t>Forces (Grade 11)</t>
        </is>
      </c>
      <c r="C53" s="13" t="inlineStr">
        <is>
          <t>Practical: Finding the Mass of a Ruler [PH5.061]</t>
        </is>
      </c>
      <c r="D53" s="12" t="inlineStr">
        <is>
          <t>Apply the principle of moments to determine the mass of a ruler.</t>
        </is>
      </c>
      <c r="E53" s="12" t="inlineStr">
        <is>
          <t>64daec75-80b5-474e-b547-7d5685221fda</t>
        </is>
      </c>
    </row>
    <row r="54" ht="45" customHeight="1">
      <c r="A54" s="12" t="inlineStr">
        <is>
          <t>Forces (Grade 11)</t>
        </is>
      </c>
      <c r="B54" s="12" t="inlineStr">
        <is>
          <t>Forces (Grade 11)</t>
        </is>
      </c>
      <c r="C54" s="13" t="inlineStr">
        <is>
          <t>Moments: Problem Solving I [PH5.062]</t>
        </is>
      </c>
      <c r="D54" s="12" t="inlineStr">
        <is>
          <t>Application of the principle of moments to solve moment problems.</t>
        </is>
      </c>
      <c r="E54" s="12" t="inlineStr">
        <is>
          <t>79ac11b3-557d-4b85-bbe9-bae9ee3d2889</t>
        </is>
      </c>
    </row>
    <row r="55" ht="45" customHeight="1">
      <c r="A55" s="12" t="inlineStr">
        <is>
          <t>Forces (Grade 11)</t>
        </is>
      </c>
      <c r="B55" s="12" t="inlineStr">
        <is>
          <t>Forces (Grade 11)</t>
        </is>
      </c>
      <c r="C55" s="13" t="inlineStr">
        <is>
          <t>Moments: Problem Solving II [PH5.063]</t>
        </is>
      </c>
      <c r="D55" s="12" t="inlineStr">
        <is>
          <t>Application of the principle of moments to solve more complex moment problems.</t>
        </is>
      </c>
      <c r="E55" s="12" t="inlineStr">
        <is>
          <t>2ce5f1e8-e788-4db9-9ce3-ce46cf0727ad</t>
        </is>
      </c>
    </row>
    <row r="56" ht="45" customHeight="1">
      <c r="A56" s="12" t="inlineStr">
        <is>
          <t>Systems &amp; Control (Grade 11)</t>
        </is>
      </c>
      <c r="B56" s="12" t="inlineStr">
        <is>
          <t>Systems &amp; Control (Grade 11)</t>
        </is>
      </c>
      <c r="C56" s="13" t="inlineStr">
        <is>
          <t>Hydraulic Equations [PK6.06]</t>
        </is>
      </c>
      <c r="D56" s="12" t="inlineStr">
        <is>
          <t>To be able to use the formula for pressure to calculate force on pistons and to be able to use volume calculations to work out the distance a piston moves.</t>
        </is>
      </c>
      <c r="E56" s="12" t="inlineStr">
        <is>
          <t>e250e4d7-9663-4bfe-9261-e73d40ce34b3</t>
        </is>
      </c>
    </row>
    <row r="57" ht="45" customHeight="1">
      <c r="A57" s="12" t="inlineStr">
        <is>
          <t>Joining Methods (Grade 12)</t>
        </is>
      </c>
      <c r="B57" s="12" t="inlineStr">
        <is>
          <t>Joining Methods (Grade 12)</t>
        </is>
      </c>
      <c r="C57" s="13" t="inlineStr">
        <is>
          <t>Infrasound &amp; Ultrasound [PH6.26]</t>
        </is>
      </c>
      <c r="D57" s="12" t="inlineStr">
        <is>
          <t xml:space="preserve">Properties of low-frequency and high-frequency sound waves. </t>
        </is>
      </c>
      <c r="E57" s="12" t="inlineStr">
        <is>
          <t>abf14295-7cb1-4282-81d4-c9fcd5458fd9</t>
        </is>
      </c>
    </row>
    <row r="58" ht="45" customHeight="1">
      <c r="A58" s="12" t="inlineStr">
        <is>
          <t>Forces (Grade 12)</t>
        </is>
      </c>
      <c r="B58" s="12" t="inlineStr">
        <is>
          <t>Forces (Grade 12)</t>
        </is>
      </c>
      <c r="C58" s="13" t="inlineStr">
        <is>
          <t>Diagnostic: Forces (Grade 12) [MT27.07]</t>
        </is>
      </c>
      <c r="D58" s="12" t="inlineStr">
        <is>
          <t>Diagnostic for the forces (grade 12) topic.</t>
        </is>
      </c>
      <c r="E58" s="12" t="inlineStr">
        <is>
          <t>2b0fa3a8-56e0-4513-8145-aca9c5b774f0</t>
        </is>
      </c>
    </row>
    <row r="59" ht="45" customHeight="1">
      <c r="A59" s="12" t="inlineStr">
        <is>
          <t>Forces (Grade 12)</t>
        </is>
      </c>
      <c r="B59" s="12" t="inlineStr">
        <is>
          <t>Forces (Grade 12)</t>
        </is>
      </c>
      <c r="C59" s="13" t="inlineStr">
        <is>
          <t>Hooke's Law [PH5.039]</t>
        </is>
      </c>
      <c r="D59" s="12" t="inlineStr">
        <is>
          <t>Describe Hooke's Law and the relationship between force and extension or compression.</t>
        </is>
      </c>
      <c r="E59" s="12" t="inlineStr">
        <is>
          <t>bdf49d75-827d-4f68-81db-b2fcf32de2d7</t>
        </is>
      </c>
    </row>
    <row r="60" ht="45" customHeight="1">
      <c r="A60" s="12" t="inlineStr">
        <is>
          <t>Forces (Grade 12)</t>
        </is>
      </c>
      <c r="B60" s="12" t="inlineStr">
        <is>
          <t>Forces (Grade 12)</t>
        </is>
      </c>
      <c r="C60" s="13" t="inlineStr">
        <is>
          <t>Hooke's Law: Limit of Proportionality [PH5.040]</t>
        </is>
      </c>
      <c r="D60" s="12" t="inlineStr">
        <is>
          <t xml:space="preserve">Explain the conditions needed for Hooke's law to apply to a material being stretched or compressed. </t>
        </is>
      </c>
      <c r="E60" s="12" t="inlineStr">
        <is>
          <t>03935338-df0b-4cf3-84de-0d6033f9a38d</t>
        </is>
      </c>
    </row>
    <row r="61" ht="45" customHeight="1">
      <c r="A61" s="12" t="inlineStr">
        <is>
          <t>Forces (Grade 12)</t>
        </is>
      </c>
      <c r="B61" s="12" t="inlineStr">
        <is>
          <t>Forces (Grade 12)</t>
        </is>
      </c>
      <c r="C61" s="13" t="inlineStr">
        <is>
          <t>Using F=ke to Calculate Force I [PH5.043]</t>
        </is>
      </c>
      <c r="D61" s="12" t="inlineStr">
        <is>
          <t>Using the relationship between force and extension, with conversions from cm to m.</t>
        </is>
      </c>
      <c r="E61" s="12" t="inlineStr">
        <is>
          <t>beab37c7-bbb9-48ae-98f7-71a73fbe0a3d</t>
        </is>
      </c>
    </row>
    <row r="62" ht="45" customHeight="1">
      <c r="A62" s="12" t="inlineStr">
        <is>
          <t>Forces (Grade 12)</t>
        </is>
      </c>
      <c r="B62" s="12" t="inlineStr">
        <is>
          <t>Forces (Grade 12)</t>
        </is>
      </c>
      <c r="C62" s="13" t="inlineStr">
        <is>
          <t>Using F=ke to Calculate Force with Diagrams I [PH5.044]</t>
        </is>
      </c>
      <c r="D62" s="12" t="inlineStr">
        <is>
          <t>Using the relationship between force and extension with diagrams, with conversions from cm to m.</t>
        </is>
      </c>
      <c r="E62" s="12" t="inlineStr">
        <is>
          <t>2fa87871-f84b-4770-9d48-354ec63bd870</t>
        </is>
      </c>
    </row>
    <row r="63" ht="45" customHeight="1">
      <c r="A63" s="12" t="inlineStr">
        <is>
          <t>Forces (Grade 12)</t>
        </is>
      </c>
      <c r="B63" s="12" t="inlineStr">
        <is>
          <t>Forces (Grade 12)</t>
        </is>
      </c>
      <c r="C63" s="13" t="inlineStr">
        <is>
          <t>Using F=ke to Calculate Force II [PH5.045]</t>
        </is>
      </c>
      <c r="D63" s="12" t="inlineStr">
        <is>
          <t>Using the relationship between force and extension, with units conversions required</t>
        </is>
      </c>
      <c r="E63" s="12" t="inlineStr">
        <is>
          <t>5af59f00-5636-4cea-b014-0119e1e37ddf</t>
        </is>
      </c>
    </row>
    <row r="64" ht="45" customHeight="1">
      <c r="A64" s="12" t="inlineStr">
        <is>
          <t>Forces (Grade 12)</t>
        </is>
      </c>
      <c r="B64" s="12" t="inlineStr">
        <is>
          <t>Forces (Grade 12)</t>
        </is>
      </c>
      <c r="C64" s="13" t="inlineStr">
        <is>
          <t>Using F=ke to Calculate Force with Diagrams II [PH5.046]</t>
        </is>
      </c>
      <c r="D64" s="12" t="inlineStr">
        <is>
          <t>Using the relationship between force and extension with diagrams, with other conversions from cm to m.</t>
        </is>
      </c>
      <c r="E64" s="12" t="inlineStr">
        <is>
          <t>33a14696-8d71-4156-bf03-326cef8db9b6</t>
        </is>
      </c>
    </row>
    <row r="65" ht="45" customHeight="1">
      <c r="A65" s="12" t="inlineStr">
        <is>
          <t>Forces (Grade 12)</t>
        </is>
      </c>
      <c r="B65" s="12" t="inlineStr">
        <is>
          <t>Forces (Grade 12)</t>
        </is>
      </c>
      <c r="C65" s="13" t="inlineStr">
        <is>
          <t>Rearranging F=ke [PH5.047]</t>
        </is>
      </c>
      <c r="D65" s="12" t="inlineStr">
        <is>
          <t>Rearranging the F=ke equation for different applications.</t>
        </is>
      </c>
      <c r="E65" s="12" t="inlineStr">
        <is>
          <t>a4c8d84b-8536-41b0-901d-f3a4eb4e246a</t>
        </is>
      </c>
    </row>
    <row r="66" ht="45" customHeight="1">
      <c r="A66" s="12" t="inlineStr">
        <is>
          <t>Forces (Grade 12)</t>
        </is>
      </c>
      <c r="B66" s="12" t="inlineStr">
        <is>
          <t>Forces (Grade 12)</t>
        </is>
      </c>
      <c r="C66" s="13" t="inlineStr">
        <is>
          <t>Rearranging F=ke with Diagrams [PH5.048]</t>
        </is>
      </c>
      <c r="D66" s="12" t="inlineStr">
        <is>
          <t>Rearranging the F=ke equation for different applications with diagrams.</t>
        </is>
      </c>
      <c r="E66" s="12" t="inlineStr">
        <is>
          <t>0c9daf0e-a374-4854-a277-68cb1bcaff45</t>
        </is>
      </c>
    </row>
    <row r="67" ht="45" customHeight="1">
      <c r="A67" s="12" t="inlineStr">
        <is>
          <t>Systems &amp; Control (Grade 12)</t>
        </is>
      </c>
      <c r="B67" s="12" t="inlineStr">
        <is>
          <t>Systems &amp; Control (Grade 12)</t>
        </is>
      </c>
      <c r="C67" s="13" t="inlineStr">
        <is>
          <t>Diagnostic: Systems &amp; Control (Grade 12) [MT27.06]</t>
        </is>
      </c>
      <c r="D67" s="12" t="inlineStr">
        <is>
          <t>Diagnostic for the systems &amp; control (grade 12) topic.</t>
        </is>
      </c>
      <c r="E67" s="12" t="inlineStr">
        <is>
          <t>5a0bf72e-c38b-48c0-86dd-7edbf2099aca</t>
        </is>
      </c>
    </row>
    <row r="68" ht="45" customHeight="1">
      <c r="A68" s="12" t="inlineStr">
        <is>
          <t>Systems &amp; Control (Grade 12)</t>
        </is>
      </c>
      <c r="B68" s="12" t="inlineStr">
        <is>
          <t>Systems &amp; Control (Grade 12)</t>
        </is>
      </c>
      <c r="C68" s="13" t="inlineStr">
        <is>
          <t>Boyle's Law [PH3.45]</t>
        </is>
      </c>
      <c r="D68" s="12" t="inlineStr">
        <is>
          <t>State Boyle's Law and use it to explain the expansion and compression of a balloon. Does not include equations or calculations.</t>
        </is>
      </c>
      <c r="E68" s="12" t="inlineStr">
        <is>
          <t>0b6c1333-2fa5-4dd5-bf3d-1c9bbccc4549</t>
        </is>
      </c>
    </row>
    <row r="69" ht="45" customHeight="1">
      <c r="A69" s="12" t="inlineStr">
        <is>
          <t>Systems &amp; Control (Grade 12)</t>
        </is>
      </c>
      <c r="B69" s="12" t="inlineStr">
        <is>
          <t>Systems &amp; Control (Grade 12)</t>
        </is>
      </c>
      <c r="C69" s="13" t="inlineStr">
        <is>
          <t>Using P₁V₁=P₂V₂ (Boyle's Law) I [PH3.49]</t>
        </is>
      </c>
      <c r="D69" s="12" t="inlineStr">
        <is>
          <t>Use the equation Using P₁V₁=P₂V₂ to find the pressure or volume after a change in the other.</t>
        </is>
      </c>
      <c r="E69" s="12" t="inlineStr">
        <is>
          <t>5edb7004-3807-4c67-a918-2f4b3f12e53c</t>
        </is>
      </c>
    </row>
    <row r="70" ht="45" customHeight="1">
      <c r="A70" s="12" t="inlineStr">
        <is>
          <t>Systems &amp; Control (Grade 12)</t>
        </is>
      </c>
      <c r="B70" s="12" t="inlineStr">
        <is>
          <t>Systems &amp; Control (Grade 12)</t>
        </is>
      </c>
      <c r="C70" s="13" t="inlineStr">
        <is>
          <t>Using P₁V₁=P₂V₂ (Boyle's Law) II [PH3.50]</t>
        </is>
      </c>
      <c r="D70" s="12" t="inlineStr">
        <is>
          <t>Use the equation Using P₁V₁=P₂V₂ to find the pressure or volume after a change in the other. Includes unit conversions &amp; standard form.</t>
        </is>
      </c>
      <c r="E70" s="12" t="inlineStr">
        <is>
          <t>3cf88214-ee12-4331-a72e-2e4f2ee8a9e1</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70"/>
  <sheetViews>
    <sheetView showGridLines="0" workbookViewId="0">
      <selection activeCell="A1" sqref="A1"/>
    </sheetView>
  </sheetViews>
  <sheetFormatPr baseColWidth="8" defaultRowHeight="15"/>
  <cols>
    <col width="47"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ddfdf0c7-f841-45e2-aa8d-3af66ef7d676</t>
        </is>
      </c>
    </row>
    <row r="3">
      <c r="A3" s="2" t="inlineStr">
        <is>
          <t>Natural Sciences: Grade 4 (SA)</t>
        </is>
      </c>
      <c r="D3" s="3" t="inlineStr">
        <is>
          <t>Last updated: 17 July 2026</t>
        </is>
      </c>
    </row>
    <row r="4">
      <c r="A4" s="4" t="inlineStr">
        <is>
          <t>5 Topics   ·   5 Subtopics   ·   63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Life &amp; Living + Structures</t>
        </is>
      </c>
      <c r="B8" s="12" t="inlineStr">
        <is>
          <t>Life &amp; Living + Structures</t>
        </is>
      </c>
      <c r="C8" s="13" t="inlineStr">
        <is>
          <t>Diagnostic: Life, Plants &amp; Animal Habitats [NS27.001]</t>
        </is>
      </c>
      <c r="D8" s="12" t="inlineStr">
        <is>
          <t>Diagnostic for the life, plants &amp; animal habitats topic.</t>
        </is>
      </c>
      <c r="E8" s="12" t="inlineStr">
        <is>
          <t>2ac930a3-a3af-4089-bfa2-534d432d2bfd</t>
        </is>
      </c>
    </row>
    <row r="9" ht="45" customHeight="1">
      <c r="A9" s="12" t="inlineStr">
        <is>
          <t>Life &amp; Living + Structures</t>
        </is>
      </c>
      <c r="B9" s="12" t="inlineStr">
        <is>
          <t>Life &amp; Living + Structures</t>
        </is>
      </c>
      <c r="C9" s="13" t="inlineStr">
        <is>
          <t>Life Processes — MRS GREN [PS3.11]</t>
        </is>
      </c>
      <c r="D9" s="12" t="inlineStr">
        <is>
          <t>To describe the seven essential life processes. These can be remembered by the mnemonic MRS GREN.</t>
        </is>
      </c>
      <c r="E9" s="12" t="inlineStr">
        <is>
          <t>ad6b0ecf-887a-4b99-abea-79929fb36747</t>
        </is>
      </c>
    </row>
    <row r="10" ht="45" customHeight="1">
      <c r="A10" s="12" t="inlineStr">
        <is>
          <t>Life &amp; Living + Structures</t>
        </is>
      </c>
      <c r="B10" s="12" t="inlineStr">
        <is>
          <t>Life &amp; Living + Structures</t>
        </is>
      </c>
      <c r="C10" s="13" t="inlineStr">
        <is>
          <t>Grouping Living Things [PS3.09]</t>
        </is>
      </c>
      <c r="D10" s="12" t="inlineStr">
        <is>
          <t>Living things such as animals, plants and micro-organisms can be classified into groups to help identify them.</t>
        </is>
      </c>
      <c r="E10" s="12" t="inlineStr">
        <is>
          <t>44fc8f79-6b12-4297-ba99-c70e6fa5fadf</t>
        </is>
      </c>
    </row>
    <row r="11" ht="45" customHeight="1">
      <c r="A11" s="12" t="inlineStr">
        <is>
          <t>Life &amp; Living + Structures</t>
        </is>
      </c>
      <c r="B11" s="12" t="inlineStr">
        <is>
          <t>Life &amp; Living + Structures</t>
        </is>
      </c>
      <c r="C11" s="13" t="inlineStr">
        <is>
          <t>Parts of a Plant [PS1.07]</t>
        </is>
      </c>
      <c r="D11" s="12" t="inlineStr">
        <is>
          <t xml:space="preserve">Different plant parts have different jobs. This nugget covers the role of the stem, roots, leaves and flowers. 
</t>
        </is>
      </c>
      <c r="E11" s="12" t="inlineStr">
        <is>
          <t>b59d2535-05ba-4492-b381-3d6330f0032f</t>
        </is>
      </c>
    </row>
    <row r="12" ht="45" customHeight="1">
      <c r="A12" s="12" t="inlineStr">
        <is>
          <t>Life &amp; Living + Structures</t>
        </is>
      </c>
      <c r="B12" s="12" t="inlineStr">
        <is>
          <t>Life &amp; Living + Structures</t>
        </is>
      </c>
      <c r="C12" s="13" t="inlineStr">
        <is>
          <t>Flowers of Plants [PS1.04]</t>
        </is>
      </c>
      <c r="D12" s="12" t="inlineStr">
        <is>
          <t xml:space="preserve">The reproductive organs are inside the flower of plants. </t>
        </is>
      </c>
      <c r="E12" s="12" t="inlineStr">
        <is>
          <t>38857f22-cf58-442f-9bcd-a6b580641af8</t>
        </is>
      </c>
    </row>
    <row r="13" ht="45" customHeight="1">
      <c r="A13" s="12" t="inlineStr">
        <is>
          <t>Life &amp; Living + Structures</t>
        </is>
      </c>
      <c r="B13" s="12" t="inlineStr">
        <is>
          <t>Life &amp; Living + Structures</t>
        </is>
      </c>
      <c r="C13" s="13" t="inlineStr">
        <is>
          <t>Plant Growth [PS1.02]</t>
        </is>
      </c>
      <c r="D13" s="12" t="inlineStr">
        <is>
          <t xml:space="preserve">Plants need light, water and air to make new materials. </t>
        </is>
      </c>
      <c r="E13" s="12" t="inlineStr">
        <is>
          <t>936bf8d1-5d5d-4dd4-9031-55b432606ac5</t>
        </is>
      </c>
    </row>
    <row r="14" ht="45" customHeight="1">
      <c r="A14" s="12" t="inlineStr">
        <is>
          <t>Life &amp; Living + Structures</t>
        </is>
      </c>
      <c r="B14" s="12" t="inlineStr">
        <is>
          <t>Life &amp; Living + Structures</t>
        </is>
      </c>
      <c r="C14" s="13" t="inlineStr">
        <is>
          <t>Water Transport in Plants [PS1.03]</t>
        </is>
      </c>
      <c r="D14" s="12" t="inlineStr">
        <is>
          <t>Investigate the way water is transported through plants.</t>
        </is>
      </c>
      <c r="E14" s="12" t="inlineStr">
        <is>
          <t>87862090-3045-421a-af8f-1bb8a7bfbb85</t>
        </is>
      </c>
    </row>
    <row r="15" ht="45" customHeight="1">
      <c r="A15" s="12" t="inlineStr">
        <is>
          <t>Life &amp; Living + Structures</t>
        </is>
      </c>
      <c r="B15" s="12" t="inlineStr">
        <is>
          <t>Life &amp; Living + Structures</t>
        </is>
      </c>
      <c r="C15" s="13" t="inlineStr">
        <is>
          <t>Reproduction in Plants: Fertilisation and Germination [BK9.08]</t>
        </is>
      </c>
      <c r="D15" s="12" t="inlineStr">
        <is>
          <t xml:space="preserve">Describe the process of fertilisation and germination for the sexual reproduction of plants. </t>
        </is>
      </c>
      <c r="E15" s="12" t="inlineStr">
        <is>
          <t>edf445ee-9929-4500-935f-527eec163417</t>
        </is>
      </c>
    </row>
    <row r="16" ht="45" customHeight="1">
      <c r="A16" s="12" t="inlineStr">
        <is>
          <t>Life &amp; Living + Structures</t>
        </is>
      </c>
      <c r="B16" s="12" t="inlineStr">
        <is>
          <t>Life &amp; Living + Structures</t>
        </is>
      </c>
      <c r="C16" s="13" t="inlineStr">
        <is>
          <t>Environments and Habitats [PS4.05]</t>
        </is>
      </c>
      <c r="D16" s="12" t="inlineStr">
        <is>
          <t xml:space="preserve">A habitat is the place an organisms lives. </t>
        </is>
      </c>
      <c r="E16" s="12" t="inlineStr">
        <is>
          <t>7cefad2d-265f-4a98-a7c2-a339086e638d</t>
        </is>
      </c>
    </row>
    <row r="17" ht="45" customHeight="1">
      <c r="A17" s="12" t="inlineStr">
        <is>
          <t>Life &amp; Living + Structures</t>
        </is>
      </c>
      <c r="B17" s="12" t="inlineStr">
        <is>
          <t>Life &amp; Living + Structures</t>
        </is>
      </c>
      <c r="C17" s="13" t="inlineStr">
        <is>
          <t>Types of Ecosystem [BI7.001]</t>
        </is>
      </c>
      <c r="D17" s="12" t="inlineStr">
        <is>
          <t>Describe a variety of different ecosystems. Define organism, habitat, population, community and ecosystem.</t>
        </is>
      </c>
      <c r="E17" s="12" t="inlineStr">
        <is>
          <t>92a54664-3755-4c24-90fe-9b3dfab951c8</t>
        </is>
      </c>
    </row>
    <row r="18" ht="45" customHeight="1">
      <c r="A18" s="12" t="inlineStr">
        <is>
          <t>Matter &amp; Materials + Structures</t>
        </is>
      </c>
      <c r="B18" s="12" t="inlineStr">
        <is>
          <t>Matter &amp; Materials + Structures</t>
        </is>
      </c>
      <c r="C18" s="13" t="inlineStr">
        <is>
          <t>Diagnostic: Materials Around Us &amp; Solid Materials [NS27.002]</t>
        </is>
      </c>
      <c r="D18" s="12" t="inlineStr">
        <is>
          <t>Diagnostic for the materials around us &amp; solid materials topic.</t>
        </is>
      </c>
      <c r="E18" s="12" t="inlineStr">
        <is>
          <t>e486c7ed-81de-4bca-a18f-6153b8f0fdb6</t>
        </is>
      </c>
    </row>
    <row r="19" ht="45" customHeight="1">
      <c r="A19" s="12" t="inlineStr">
        <is>
          <t>Matter &amp; Materials + Structures</t>
        </is>
      </c>
      <c r="B19" s="12" t="inlineStr">
        <is>
          <t>Matter &amp; Materials + Structures</t>
        </is>
      </c>
      <c r="C19" s="13" t="inlineStr">
        <is>
          <t>Solids, Liquids and Gases [PS6.05]</t>
        </is>
      </c>
      <c r="D19" s="12" t="inlineStr">
        <is>
          <t xml:space="preserve">Description of the differences between solids, liquids and gases. </t>
        </is>
      </c>
      <c r="E19" s="12" t="inlineStr">
        <is>
          <t>8eea91eb-536a-4aac-9942-a058dfa5b5cd</t>
        </is>
      </c>
    </row>
    <row r="20" ht="45" customHeight="1">
      <c r="A20" s="12" t="inlineStr">
        <is>
          <t>Matter &amp; Materials + Structures</t>
        </is>
      </c>
      <c r="B20" s="12" t="inlineStr">
        <is>
          <t>Matter &amp; Materials + Structures</t>
        </is>
      </c>
      <c r="C20" s="13" t="inlineStr">
        <is>
          <t>Changing States: Introduction [CK18.10]</t>
        </is>
      </c>
      <c r="D20" s="12" t="inlineStr">
        <is>
          <t>Describe the changes of state between the different states of matter.</t>
        </is>
      </c>
      <c r="E20" s="12" t="inlineStr">
        <is>
          <t>a4fe9806-b14d-4cbb-81a7-612c264100e5</t>
        </is>
      </c>
    </row>
    <row r="21" ht="45" customHeight="1">
      <c r="A21" s="12" t="inlineStr">
        <is>
          <t>Matter &amp; Materials + Structures</t>
        </is>
      </c>
      <c r="B21" s="12" t="inlineStr">
        <is>
          <t>Matter &amp; Materials + Structures</t>
        </is>
      </c>
      <c r="C21" s="13" t="inlineStr">
        <is>
          <t>Reversible or Not? [PS7.06]</t>
        </is>
      </c>
      <c r="D21" s="12" t="inlineStr">
        <is>
          <t>Dissolving, mixing and changes of state are reversible. some changes are not.</t>
        </is>
      </c>
      <c r="E21" s="12" t="inlineStr">
        <is>
          <t>58ed454b-f6a0-4c29-aaaf-28c5a7de0482</t>
        </is>
      </c>
    </row>
    <row r="22" ht="45" customHeight="1">
      <c r="A22" s="12" t="inlineStr">
        <is>
          <t>Matter &amp; Materials + Structures</t>
        </is>
      </c>
      <c r="B22" s="12" t="inlineStr">
        <is>
          <t>Matter &amp; Materials + Structures</t>
        </is>
      </c>
      <c r="C22" s="13" t="inlineStr">
        <is>
          <t>The Water Cycle [PS6.04]</t>
        </is>
      </c>
      <c r="D22" s="12" t="inlineStr">
        <is>
          <t>How do evaporation and condensation play a part in the water cycle?</t>
        </is>
      </c>
      <c r="E22" s="12" t="inlineStr">
        <is>
          <t>98deb240-6e38-4d0d-afd1-63c4ab8f8369</t>
        </is>
      </c>
    </row>
    <row r="23" ht="45" customHeight="1">
      <c r="A23" s="12" t="inlineStr">
        <is>
          <t>Matter &amp; Materials + Structures</t>
        </is>
      </c>
      <c r="B23" s="12" t="inlineStr">
        <is>
          <t>Matter &amp; Materials + Structures</t>
        </is>
      </c>
      <c r="C23" s="13" t="inlineStr">
        <is>
          <t>Evaporation Experiment WS [PS6.03]</t>
        </is>
      </c>
      <c r="D23" s="12" t="inlineStr">
        <is>
          <t>An experiment to investigate how temperature affects how quickly water evaporates.</t>
        </is>
      </c>
      <c r="E23" s="12" t="inlineStr">
        <is>
          <t>2a81a5fa-2c5d-41da-a3a9-e79b47e343b9</t>
        </is>
      </c>
    </row>
    <row r="24" ht="45" customHeight="1">
      <c r="A24" s="12" t="inlineStr">
        <is>
          <t>Matter &amp; Materials + Structures</t>
        </is>
      </c>
      <c r="B24" s="12" t="inlineStr">
        <is>
          <t>Matter &amp; Materials + Structures</t>
        </is>
      </c>
      <c r="C24" s="13" t="inlineStr">
        <is>
          <t>Material Properties [PS7.08]</t>
        </is>
      </c>
      <c r="D24" s="12" t="inlineStr">
        <is>
          <t xml:space="preserve">This nugget looks at the properties of a range of different materials. </t>
        </is>
      </c>
      <c r="E24" s="12" t="inlineStr">
        <is>
          <t>4a5d8d34-bc74-452e-86da-745a82bf1756</t>
        </is>
      </c>
    </row>
    <row r="25" ht="45" customHeight="1">
      <c r="A25" s="12" t="inlineStr">
        <is>
          <t>Matter &amp; Materials + Structures</t>
        </is>
      </c>
      <c r="B25" s="12" t="inlineStr">
        <is>
          <t>Matter &amp; Materials + Structures</t>
        </is>
      </c>
      <c r="C25" s="13" t="inlineStr">
        <is>
          <t>Types of materials [CK13.04]</t>
        </is>
      </c>
      <c r="D25" s="12" t="inlineStr">
        <is>
          <t xml:space="preserve">To be able to categorise materials into groups and describe their properties. </t>
        </is>
      </c>
      <c r="E25" s="12" t="inlineStr">
        <is>
          <t>89144063-bfaf-42b0-ac42-5cca2e53e057</t>
        </is>
      </c>
    </row>
    <row r="26" ht="45" customHeight="1">
      <c r="A26" s="12" t="inlineStr">
        <is>
          <t>Matter &amp; Materials + Structures</t>
        </is>
      </c>
      <c r="B26" s="12" t="inlineStr">
        <is>
          <t>Matter &amp; Materials + Structures</t>
        </is>
      </c>
      <c r="C26" s="13" t="inlineStr">
        <is>
          <t>Uses of Materials [PS7.02]</t>
        </is>
      </c>
      <c r="D26" s="12" t="inlineStr">
        <is>
          <t>What can we use different materials for?</t>
        </is>
      </c>
      <c r="E26" s="12" t="inlineStr">
        <is>
          <t>a0c825c1-fec9-4753-b696-f69fa4d18aa4</t>
        </is>
      </c>
    </row>
    <row r="27" ht="45" customHeight="1">
      <c r="A27" s="12" t="inlineStr">
        <is>
          <t>Matter &amp; Materials + Structures</t>
        </is>
      </c>
      <c r="B27" s="12" t="inlineStr">
        <is>
          <t>Matter &amp; Materials + Structures</t>
        </is>
      </c>
      <c r="C27" s="13" t="inlineStr">
        <is>
          <t>Properties of Materials - Chemical Properties [CK13.01]</t>
        </is>
      </c>
      <c r="D27" s="12" t="inlineStr">
        <is>
          <t>To be able to describe chemical properties of materials.</t>
        </is>
      </c>
      <c r="E27" s="12" t="inlineStr">
        <is>
          <t>0fce98fb-7ddf-46ff-b9a8-3647526ede9c</t>
        </is>
      </c>
    </row>
    <row r="28" ht="45" customHeight="1">
      <c r="A28" s="12" t="inlineStr">
        <is>
          <t>Matter &amp; Materials + Structures</t>
        </is>
      </c>
      <c r="B28" s="12" t="inlineStr">
        <is>
          <t>Matter &amp; Materials + Structures</t>
        </is>
      </c>
      <c r="C28" s="13" t="inlineStr">
        <is>
          <t>Properties of Materials - Physical Properties [CK13.02]</t>
        </is>
      </c>
      <c r="D28" s="12" t="inlineStr">
        <is>
          <t xml:space="preserve">Describe the different types of physical properties of materials. </t>
        </is>
      </c>
      <c r="E28" s="12" t="inlineStr">
        <is>
          <t>10aac1b6-43eb-4fd3-b6f2-7a9f2d611ebe</t>
        </is>
      </c>
    </row>
    <row r="29" ht="45" customHeight="1">
      <c r="A29" s="12" t="inlineStr">
        <is>
          <t>Matter &amp; Materials + Structures</t>
        </is>
      </c>
      <c r="B29" s="12" t="inlineStr">
        <is>
          <t>Matter &amp; Materials + Structures</t>
        </is>
      </c>
      <c r="C29" s="13" t="inlineStr">
        <is>
          <t>Properties of Materials - Mechanical Properties [CK13.03]</t>
        </is>
      </c>
      <c r="D29" s="12" t="inlineStr">
        <is>
          <t>To be able to describe mechanical properties of a material.</t>
        </is>
      </c>
      <c r="E29" s="12" t="inlineStr">
        <is>
          <t>4f1d4157-58e9-466a-8f04-c056c3eebdba</t>
        </is>
      </c>
    </row>
    <row r="30" ht="45" customHeight="1">
      <c r="A30" s="12" t="inlineStr">
        <is>
          <t>Matter &amp; Materials + Structures</t>
        </is>
      </c>
      <c r="B30" s="12" t="inlineStr">
        <is>
          <t>Matter &amp; Materials + Structures</t>
        </is>
      </c>
      <c r="C30" s="13" t="inlineStr">
        <is>
          <t>Ceramics and Composites [CK13.08]</t>
        </is>
      </c>
      <c r="D30" s="12" t="inlineStr">
        <is>
          <t xml:space="preserve">Describe ceramics and composites. </t>
        </is>
      </c>
      <c r="E30" s="12" t="inlineStr">
        <is>
          <t>5dfc16ea-f647-4296-816e-7d4b45c6250b</t>
        </is>
      </c>
    </row>
    <row r="31" ht="45" customHeight="1">
      <c r="A31" s="12" t="inlineStr">
        <is>
          <t>Matter &amp; Materials + Structures</t>
        </is>
      </c>
      <c r="B31" s="12" t="inlineStr">
        <is>
          <t>Matter &amp; Materials + Structures</t>
        </is>
      </c>
      <c r="C31" s="13" t="inlineStr">
        <is>
          <t>Polymers [CK13.07]</t>
        </is>
      </c>
      <c r="D31" s="12" t="inlineStr">
        <is>
          <t>To be able to define a polymer and discuss problems with the use of plastic.</t>
        </is>
      </c>
      <c r="E31" s="12" t="inlineStr">
        <is>
          <t>64e0e096-2c9c-42b3-96f2-08c038e30487</t>
        </is>
      </c>
    </row>
    <row r="32" ht="45" customHeight="1">
      <c r="A32" s="12" t="inlineStr">
        <is>
          <t>Energy &amp; Change + Systems and Control</t>
        </is>
      </c>
      <c r="B32" s="12" t="inlineStr">
        <is>
          <t>Energy &amp; Change + Systems and Control</t>
        </is>
      </c>
      <c r="C32" s="13" t="inlineStr">
        <is>
          <t>Diagnostic: Energy &amp; Energy Transfer [NS27.003]</t>
        </is>
      </c>
      <c r="D32" s="12" t="inlineStr">
        <is>
          <t>Diagnostic for the energy &amp; energy transfer topic.</t>
        </is>
      </c>
      <c r="E32" s="12" t="inlineStr">
        <is>
          <t>9245669c-3880-4f50-bb9d-e87fc589f5a9</t>
        </is>
      </c>
    </row>
    <row r="33" ht="45" customHeight="1">
      <c r="A33" s="12" t="inlineStr">
        <is>
          <t>Energy &amp; Change + Systems and Control</t>
        </is>
      </c>
      <c r="B33" s="12" t="inlineStr">
        <is>
          <t>Energy &amp; Change + Systems and Control</t>
        </is>
      </c>
      <c r="C33" s="13" t="inlineStr">
        <is>
          <t>Diagnostic: Energy Around Us &amp; Sound [NS27.004]</t>
        </is>
      </c>
      <c r="D33" s="12" t="inlineStr">
        <is>
          <t>Diagnostic for the energy around us and sound topic.</t>
        </is>
      </c>
      <c r="E33" s="12" t="inlineStr">
        <is>
          <t>6ee476ae-04c7-4522-922d-3e4c95b269bb</t>
        </is>
      </c>
    </row>
    <row r="34" ht="45" customHeight="1">
      <c r="A34" s="12" t="inlineStr">
        <is>
          <t>Energy &amp; Change + Systems and Control</t>
        </is>
      </c>
      <c r="B34" s="12" t="inlineStr">
        <is>
          <t>Energy &amp; Change + Systems and Control</t>
        </is>
      </c>
      <c r="C34" s="13" t="inlineStr">
        <is>
          <t>Introduction to Energy [PS9.16]</t>
        </is>
      </c>
      <c r="D34" s="12" t="inlineStr">
        <is>
          <t>Introduction to energy and how it cannot be destroyed, only transferred.</t>
        </is>
      </c>
      <c r="E34" s="12" t="inlineStr">
        <is>
          <t>de4d2c7e-2797-42f6-866a-ab659a21774c</t>
        </is>
      </c>
    </row>
    <row r="35" ht="45" customHeight="1">
      <c r="A35" s="12" t="inlineStr">
        <is>
          <t>Energy &amp; Change + Systems and Control</t>
        </is>
      </c>
      <c r="B35" s="12" t="inlineStr">
        <is>
          <t>Energy &amp; Change + Systems and Control</t>
        </is>
      </c>
      <c r="C35" s="13" t="inlineStr">
        <is>
          <t>Feeding Relationships [PS4.08]</t>
        </is>
      </c>
      <c r="D35" s="12" t="inlineStr">
        <is>
          <t xml:space="preserve">This nugget looks at a range of feeding relationships, considering the role of producers and consumers and the impact of toxins. </t>
        </is>
      </c>
      <c r="E35" s="12" t="inlineStr">
        <is>
          <t>fa0d6cee-83e7-4724-a6db-b2ced59f30f1</t>
        </is>
      </c>
    </row>
    <row r="36" ht="45" customHeight="1">
      <c r="A36" s="12" t="inlineStr">
        <is>
          <t>Energy &amp; Change + Systems and Control</t>
        </is>
      </c>
      <c r="B36" s="12" t="inlineStr">
        <is>
          <t>Energy &amp; Change + Systems and Control</t>
        </is>
      </c>
      <c r="C36" s="13" t="inlineStr">
        <is>
          <t>Roles in Ecosystems [BK8.02]</t>
        </is>
      </c>
      <c r="D36" s="12" t="inlineStr">
        <is>
          <t xml:space="preserve">Describe the different roles organisms have in ecosystems. </t>
        </is>
      </c>
      <c r="E36" s="12" t="inlineStr">
        <is>
          <t>46a8eac7-46b0-490f-acf7-f9c991857152</t>
        </is>
      </c>
    </row>
    <row r="37" ht="45" customHeight="1">
      <c r="A37" s="12" t="inlineStr">
        <is>
          <t>Energy &amp; Change + Systems and Control</t>
        </is>
      </c>
      <c r="B37" s="12" t="inlineStr">
        <is>
          <t>Energy &amp; Change + Systems and Control</t>
        </is>
      </c>
      <c r="C37" s="13" t="inlineStr">
        <is>
          <t>Role of the Producer [BK8.04]</t>
        </is>
      </c>
      <c r="D37" s="12" t="inlineStr">
        <is>
          <t xml:space="preserve">Describe the role of the producer in food chains. Describe the importance of glucose and energy to organisms. </t>
        </is>
      </c>
      <c r="E37" s="12" t="inlineStr">
        <is>
          <t>1310e12b-49ad-4c10-8c44-66d2efa7a7f8</t>
        </is>
      </c>
    </row>
    <row r="38" ht="45" customHeight="1">
      <c r="A38" s="12" t="inlineStr">
        <is>
          <t>Energy &amp; Change + Systems and Control</t>
        </is>
      </c>
      <c r="B38" s="12" t="inlineStr">
        <is>
          <t>Energy &amp; Change + Systems and Control</t>
        </is>
      </c>
      <c r="C38" s="13" t="inlineStr">
        <is>
          <t>Healthy Diet [PS2.02]</t>
        </is>
      </c>
      <c r="D38" s="12" t="inlineStr">
        <is>
          <t>Animals need the right types and amount of food in their diet.</t>
        </is>
      </c>
      <c r="E38" s="12" t="inlineStr">
        <is>
          <t>7d4aaaab-8b20-4a29-9410-4437e001e0fa</t>
        </is>
      </c>
    </row>
    <row r="39" ht="45" customHeight="1">
      <c r="A39" s="12" t="inlineStr">
        <is>
          <t>Energy &amp; Change + Systems and Control</t>
        </is>
      </c>
      <c r="B39" s="12" t="inlineStr">
        <is>
          <t>Energy &amp; Change + Systems and Control</t>
        </is>
      </c>
      <c r="C39" s="13" t="inlineStr">
        <is>
          <t>Energy From Food [BK3.02]</t>
        </is>
      </c>
      <c r="D39" s="12" t="inlineStr">
        <is>
          <t xml:space="preserve">Consider the amount of energy in different types of food. </t>
        </is>
      </c>
      <c r="E39" s="12" t="inlineStr">
        <is>
          <t>ccdfc46d-635b-43f0-a40e-ccbe56a21c17</t>
        </is>
      </c>
    </row>
    <row r="40" ht="45" customHeight="1">
      <c r="A40" s="12" t="inlineStr">
        <is>
          <t>Energy &amp; Change + Systems and Control</t>
        </is>
      </c>
      <c r="B40" s="12" t="inlineStr">
        <is>
          <t>Energy &amp; Change + Systems and Control</t>
        </is>
      </c>
      <c r="C40" s="13" t="inlineStr">
        <is>
          <t>Energy Stores [PK15.01]</t>
        </is>
      </c>
      <c r="D40" s="12" t="inlineStr">
        <is>
          <t>To be able to identify the stores of energy (from the Institute of Physics) and when a store is increasing or decreasing.</t>
        </is>
      </c>
      <c r="E40" s="12" t="inlineStr">
        <is>
          <t>6175e4d7-3376-4740-bed6-fadf2d3c174f</t>
        </is>
      </c>
    </row>
    <row r="41" ht="45" customHeight="1">
      <c r="A41" s="12" t="inlineStr">
        <is>
          <t>Energy &amp; Change + Systems and Control</t>
        </is>
      </c>
      <c r="B41" s="12" t="inlineStr">
        <is>
          <t>Energy &amp; Change + Systems and Control</t>
        </is>
      </c>
      <c r="C41" s="13" t="inlineStr">
        <is>
          <t>Changing Energy Stores [PK15.02]</t>
        </is>
      </c>
      <c r="D41" s="12" t="inlineStr">
        <is>
          <t>To be able to identify energy transfers or which energy stores energy is being moved between (NOT PATHWAYS) 
The energy stores used are those recommended by the IOP.</t>
        </is>
      </c>
      <c r="E41" s="12" t="inlineStr">
        <is>
          <t>44df0e35-03af-46ff-9af9-d6551a50def8</t>
        </is>
      </c>
    </row>
    <row r="42" ht="45" customHeight="1">
      <c r="A42" s="12" t="inlineStr">
        <is>
          <t>Energy &amp; Change + Systems and Control</t>
        </is>
      </c>
      <c r="B42" s="12" t="inlineStr">
        <is>
          <t>Energy &amp; Change + Systems and Control</t>
        </is>
      </c>
      <c r="C42" s="13" t="inlineStr">
        <is>
          <t>Fossil Fuels [PK16.01]</t>
        </is>
      </c>
      <c r="D42" s="12" t="inlineStr">
        <is>
          <t xml:space="preserve">This nugget has learning material and questions covering the topic of Fossil Fuels. </t>
        </is>
      </c>
      <c r="E42" s="12" t="inlineStr">
        <is>
          <t>e757a262-a92d-4ca8-8ff7-21f93d40ce57</t>
        </is>
      </c>
    </row>
    <row r="43" ht="45" customHeight="1">
      <c r="A43" s="12" t="inlineStr">
        <is>
          <t>Energy &amp; Change + Systems and Control</t>
        </is>
      </c>
      <c r="B43" s="12" t="inlineStr">
        <is>
          <t>Energy &amp; Change + Systems and Control</t>
        </is>
      </c>
      <c r="C43" s="13" t="inlineStr">
        <is>
          <t>It's Electric [PS11.01]</t>
        </is>
      </c>
      <c r="D43" s="12" t="inlineStr">
        <is>
          <t>What do we use electricity for?</t>
        </is>
      </c>
      <c r="E43" s="12" t="inlineStr">
        <is>
          <t>e1d0a9dd-495f-4194-a890-169ba218d89b</t>
        </is>
      </c>
    </row>
    <row r="44" ht="45" customHeight="1">
      <c r="A44" s="12" t="inlineStr">
        <is>
          <t>Energy &amp; Change + Systems and Control</t>
        </is>
      </c>
      <c r="B44" s="12" t="inlineStr">
        <is>
          <t>Energy &amp; Change + Systems and Control</t>
        </is>
      </c>
      <c r="C44" s="13" t="inlineStr">
        <is>
          <t>Vibrations [PS10.01]</t>
        </is>
      </c>
      <c r="D44" s="12" t="inlineStr">
        <is>
          <t>We hear sounds when objects vibrate. What type of vibrations cause common sounds?</t>
        </is>
      </c>
      <c r="E44" s="12" t="inlineStr">
        <is>
          <t>027afd1e-8e68-4437-853c-42cb46141aaf</t>
        </is>
      </c>
    </row>
    <row r="45" ht="45" customHeight="1">
      <c r="A45" s="12" t="inlineStr">
        <is>
          <t>Energy &amp; Change + Systems and Control</t>
        </is>
      </c>
      <c r="B45" s="12" t="inlineStr">
        <is>
          <t>Energy &amp; Change + Systems and Control</t>
        </is>
      </c>
      <c r="C45" s="13" t="inlineStr">
        <is>
          <t>Volume [PS10.04]</t>
        </is>
      </c>
      <c r="D45" s="12" t="inlineStr">
        <is>
          <t>What needs to change to make sounds louder or quieter?</t>
        </is>
      </c>
      <c r="E45" s="12" t="inlineStr">
        <is>
          <t>cebf66ba-09b5-48a9-a89c-83c71c46883c</t>
        </is>
      </c>
    </row>
    <row r="46" ht="45" customHeight="1">
      <c r="A46" s="12" t="inlineStr">
        <is>
          <t>Energy &amp; Change + Systems and Control</t>
        </is>
      </c>
      <c r="B46" s="12" t="inlineStr">
        <is>
          <t>Energy &amp; Change + Systems and Control</t>
        </is>
      </c>
      <c r="C46" s="13" t="inlineStr">
        <is>
          <t>Pitch [PS10.03]</t>
        </is>
      </c>
      <c r="D46" s="12" t="inlineStr">
        <is>
          <t>What needs to change about sounds to make them higher or lower?</t>
        </is>
      </c>
      <c r="E46" s="12" t="inlineStr">
        <is>
          <t>c705ab84-50e6-4b78-bc28-3355ea53ada0</t>
        </is>
      </c>
    </row>
    <row r="47" ht="45" customHeight="1">
      <c r="A47" s="12" t="inlineStr">
        <is>
          <t>Energy &amp; Change + Systems and Control</t>
        </is>
      </c>
      <c r="B47" s="12" t="inlineStr">
        <is>
          <t>Energy &amp; Change + Systems and Control</t>
        </is>
      </c>
      <c r="C47" s="13" t="inlineStr">
        <is>
          <t>How We Hear [PS10.02]</t>
        </is>
      </c>
      <c r="D47" s="12" t="inlineStr">
        <is>
          <t xml:space="preserve">We hear sounds when vibrations travel to our ears. 
</t>
        </is>
      </c>
      <c r="E47" s="12" t="inlineStr">
        <is>
          <t>717f34bb-44fc-4d99-868d-5aa4ac8bf384</t>
        </is>
      </c>
    </row>
    <row r="48" ht="45" customHeight="1">
      <c r="A48" s="12" t="inlineStr">
        <is>
          <t>Energy &amp; Change + Systems and Control</t>
        </is>
      </c>
      <c r="B48" s="12" t="inlineStr">
        <is>
          <t>Energy &amp; Change + Systems and Control</t>
        </is>
      </c>
      <c r="C48" s="13" t="inlineStr">
        <is>
          <t>Sources of Sound [PK12.02]</t>
        </is>
      </c>
      <c r="D48" s="12" t="inlineStr">
        <is>
          <t>Sound spreads out from a source: the volume decreases the further away you are from the source as the amplitude of the wave decreases.</t>
        </is>
      </c>
      <c r="E48" s="12" t="inlineStr">
        <is>
          <t>83c875e9-c6a5-4cbc-837a-c6a34f5c07ed</t>
        </is>
      </c>
    </row>
    <row r="49" ht="45" customHeight="1">
      <c r="A49" s="12" t="inlineStr">
        <is>
          <t>Planet Earth &amp; Beyond + Systems and Control</t>
        </is>
      </c>
      <c r="B49" s="12" t="inlineStr">
        <is>
          <t>Planet Earth &amp; Beyond + Systems and Control</t>
        </is>
      </c>
      <c r="C49" s="13" t="inlineStr">
        <is>
          <t>Diagnostic: Planet Earth, The Sun &amp; Moon [NS27.005]</t>
        </is>
      </c>
      <c r="D49" s="12" t="inlineStr">
        <is>
          <t>Diagnostic for the planet Earth, the Sun &amp; Moon topic.</t>
        </is>
      </c>
      <c r="E49" s="12" t="inlineStr">
        <is>
          <t>5dd1a983-cd50-4e8a-a877-0723a93a6b33</t>
        </is>
      </c>
    </row>
    <row r="50" ht="45" customHeight="1">
      <c r="A50" s="12" t="inlineStr">
        <is>
          <t>Planet Earth &amp; Beyond + Systems and Control</t>
        </is>
      </c>
      <c r="B50" s="12" t="inlineStr">
        <is>
          <t>Planet Earth &amp; Beyond + Systems and Control</t>
        </is>
      </c>
      <c r="C50" s="13" t="inlineStr">
        <is>
          <t>Structure of the Earth [CK12.01]</t>
        </is>
      </c>
      <c r="D50" s="12" t="inlineStr">
        <is>
          <t xml:space="preserve">Describe the internal structures of the Earth. </t>
        </is>
      </c>
      <c r="E50" s="12" t="inlineStr">
        <is>
          <t>75bca7d7-457c-4e3f-80a8-ec3f4d22aa79</t>
        </is>
      </c>
    </row>
    <row r="51" ht="45" customHeight="1">
      <c r="A51" s="12" t="inlineStr">
        <is>
          <t>Planet Earth &amp; Beyond + Systems and Control</t>
        </is>
      </c>
      <c r="B51" s="12" t="inlineStr">
        <is>
          <t>Planet Earth &amp; Beyond + Systems and Control</t>
        </is>
      </c>
      <c r="C51" s="13" t="inlineStr">
        <is>
          <t>Plate Tectonic Theory [GY2.01]</t>
        </is>
      </c>
      <c r="D51" s="12" t="inlineStr">
        <is>
          <t>This nugget describes the role of plate tectonic theory in explaining natural hazards.</t>
        </is>
      </c>
      <c r="E51" s="12" t="inlineStr">
        <is>
          <t>82899c90-c290-49af-880c-efc6502db3a6</t>
        </is>
      </c>
    </row>
    <row r="52" ht="45" customHeight="1">
      <c r="A52" s="12" t="inlineStr">
        <is>
          <t>Planet Earth &amp; Beyond + Systems and Control</t>
        </is>
      </c>
      <c r="B52" s="12" t="inlineStr">
        <is>
          <t>Planet Earth &amp; Beyond + Systems and Control</t>
        </is>
      </c>
      <c r="C52" s="13" t="inlineStr">
        <is>
          <t>The Earth's Atmosphere [CH9.01]</t>
        </is>
      </c>
      <c r="D52" s="12" t="inlineStr">
        <is>
          <t>Identify the composition of gases in the Earth's atmosphere.</t>
        </is>
      </c>
      <c r="E52" s="12" t="inlineStr">
        <is>
          <t>f2475677-cdfb-4e68-ac3c-fda90062788c</t>
        </is>
      </c>
    </row>
    <row r="53" ht="45" customHeight="1">
      <c r="A53" s="12" t="inlineStr">
        <is>
          <t>Planet Earth &amp; Beyond + Systems and Control</t>
        </is>
      </c>
      <c r="B53" s="12" t="inlineStr">
        <is>
          <t>Planet Earth &amp; Beyond + Systems and Control</t>
        </is>
      </c>
      <c r="C53" s="13" t="inlineStr">
        <is>
          <t>The Solar System [PS12.05]</t>
        </is>
      </c>
      <c r="D53" s="12" t="inlineStr">
        <is>
          <t>Description of the solar system and the objects found within to include gravity and orbits.</t>
        </is>
      </c>
      <c r="E53" s="12" t="inlineStr">
        <is>
          <t>2dfdffdc-5bba-44db-aa4e-a4c442a86785</t>
        </is>
      </c>
    </row>
    <row r="54" ht="45" customHeight="1">
      <c r="A54" s="12" t="inlineStr">
        <is>
          <t>Planet Earth &amp; Beyond + Systems and Control</t>
        </is>
      </c>
      <c r="B54" s="12" t="inlineStr">
        <is>
          <t>Planet Earth &amp; Beyond + Systems and Control</t>
        </is>
      </c>
      <c r="C54" s="13" t="inlineStr">
        <is>
          <t>Day and Night [PS12.03]</t>
        </is>
      </c>
      <c r="D54" s="12" t="inlineStr">
        <is>
          <t>How does the Earth move?</t>
        </is>
      </c>
      <c r="E54" s="12" t="inlineStr">
        <is>
          <t>128c1ed2-8af2-4840-95a1-c706db319d13</t>
        </is>
      </c>
    </row>
    <row r="55" ht="45" customHeight="1">
      <c r="A55" s="12" t="inlineStr">
        <is>
          <t>Planet Earth &amp; Beyond + Systems and Control</t>
        </is>
      </c>
      <c r="B55" s="12" t="inlineStr">
        <is>
          <t>Planet Earth &amp; Beyond + Systems and Control</t>
        </is>
      </c>
      <c r="C55" s="13" t="inlineStr">
        <is>
          <t>The Moon [PS12.02]</t>
        </is>
      </c>
      <c r="D55" s="12" t="inlineStr">
        <is>
          <t>How does the Moon move around the Earth?</t>
        </is>
      </c>
      <c r="E55" s="12" t="inlineStr">
        <is>
          <t>cf624298-b361-45ce-97d6-13dd909882bb</t>
        </is>
      </c>
    </row>
    <row r="56" ht="45" customHeight="1">
      <c r="A56" s="12" t="inlineStr">
        <is>
          <t>Planet Earth &amp; Beyond + Systems and Control</t>
        </is>
      </c>
      <c r="B56" s="12" t="inlineStr">
        <is>
          <t>Planet Earth &amp; Beyond + Systems and Control</t>
        </is>
      </c>
      <c r="C56" s="13" t="inlineStr">
        <is>
          <t>Earth, Moon and Sun: Phases of the Moon [PK17.01]</t>
        </is>
      </c>
      <c r="D56" s="12" t="inlineStr">
        <is>
          <t>To be able to describe the orbits of the Earth and Moon and how this leads to the phases of the moon.</t>
        </is>
      </c>
      <c r="E56" s="12" t="inlineStr">
        <is>
          <t>90dd0320-ef09-434b-af3c-517cf7297824</t>
        </is>
      </c>
    </row>
    <row r="57" ht="45" customHeight="1">
      <c r="A57" s="12" t="inlineStr">
        <is>
          <t>Working Scientifically</t>
        </is>
      </c>
      <c r="B57" s="12" t="inlineStr">
        <is>
          <t>Working Scientifically</t>
        </is>
      </c>
      <c r="C57" s="13" t="inlineStr">
        <is>
          <t>Diagnostic: Working Scientifically (Lower) [PS0.16]</t>
        </is>
      </c>
      <c r="D57" s="12" t="inlineStr">
        <is>
          <t>Diagnostic for Working Scientifically</t>
        </is>
      </c>
      <c r="E57" s="12" t="inlineStr">
        <is>
          <t>e0c31e1c-259d-4968-85c5-6a70a2f86153</t>
        </is>
      </c>
    </row>
    <row r="58" ht="45" customHeight="1">
      <c r="A58" s="12" t="inlineStr">
        <is>
          <t>Working Scientifically</t>
        </is>
      </c>
      <c r="B58" s="12" t="inlineStr">
        <is>
          <t>Working Scientifically</t>
        </is>
      </c>
      <c r="C58" s="13" t="inlineStr">
        <is>
          <t>Diagnostic: Working Scientifically (Upper) [PS0.17]</t>
        </is>
      </c>
      <c r="D58" s="12" t="inlineStr">
        <is>
          <t>Diagnostic for Working Scientifically</t>
        </is>
      </c>
      <c r="E58" s="12" t="inlineStr">
        <is>
          <t>48bcd9e5-ba5c-4ddf-8bc1-ae3c7df98e4e</t>
        </is>
      </c>
    </row>
    <row r="59" ht="45" customHeight="1">
      <c r="A59" s="12" t="inlineStr">
        <is>
          <t>Working Scientifically</t>
        </is>
      </c>
      <c r="B59" s="12" t="inlineStr">
        <is>
          <t>Working Scientifically</t>
        </is>
      </c>
      <c r="C59" s="13" t="inlineStr">
        <is>
          <t>What is Science? [PS13.01]</t>
        </is>
      </c>
      <c r="D59" s="12" t="inlineStr">
        <is>
          <t>An introduction to Science; what it is, why it's useful and what makes a good scientist.</t>
        </is>
      </c>
      <c r="E59" s="12" t="inlineStr">
        <is>
          <t>154c4838-9f22-46a9-8e3e-629d171dd48c</t>
        </is>
      </c>
    </row>
    <row r="60" ht="45" customHeight="1">
      <c r="A60" s="12" t="inlineStr">
        <is>
          <t>Working Scientifically</t>
        </is>
      </c>
      <c r="B60" s="12" t="inlineStr">
        <is>
          <t>Working Scientifically</t>
        </is>
      </c>
      <c r="C60" s="13" t="inlineStr">
        <is>
          <t>Asking Scientific Questions [PS13.02]</t>
        </is>
      </c>
      <c r="D60" s="12" t="inlineStr">
        <is>
          <t>How to recognise and ask relevant scientific questions.</t>
        </is>
      </c>
      <c r="E60" s="12" t="inlineStr">
        <is>
          <t>5608b604-f520-4c9c-984c-61ddb219b592</t>
        </is>
      </c>
    </row>
    <row r="61" ht="45" customHeight="1">
      <c r="A61" s="12" t="inlineStr">
        <is>
          <t>Working Scientifically</t>
        </is>
      </c>
      <c r="B61" s="12" t="inlineStr">
        <is>
          <t>Working Scientifically</t>
        </is>
      </c>
      <c r="C61" s="13" t="inlineStr">
        <is>
          <t>Developing Scientific Theories [PS13.03]</t>
        </is>
      </c>
      <c r="D61" s="12" t="inlineStr">
        <is>
          <t>How do scientific theories develop?</t>
        </is>
      </c>
      <c r="E61" s="12" t="inlineStr">
        <is>
          <t>579ee3d2-9627-44cd-8cd2-6d77ba9f3cc7</t>
        </is>
      </c>
    </row>
    <row r="62" ht="45" customHeight="1">
      <c r="A62" s="12" t="inlineStr">
        <is>
          <t>Working Scientifically</t>
        </is>
      </c>
      <c r="B62" s="12" t="inlineStr">
        <is>
          <t>Working Scientifically</t>
        </is>
      </c>
      <c r="C62" s="13" t="inlineStr">
        <is>
          <t>Hypothesis and Prediction [PS13.04]</t>
        </is>
      </c>
      <c r="D62" s="12" t="inlineStr">
        <is>
          <t>What are hypotheses and predictions?</t>
        </is>
      </c>
      <c r="E62" s="12" t="inlineStr">
        <is>
          <t>69a6f25c-9871-4fc6-8e05-195b8da54d0d</t>
        </is>
      </c>
    </row>
    <row r="63" ht="45" customHeight="1">
      <c r="A63" s="12" t="inlineStr">
        <is>
          <t>Working Scientifically</t>
        </is>
      </c>
      <c r="B63" s="12" t="inlineStr">
        <is>
          <t>Working Scientifically</t>
        </is>
      </c>
      <c r="C63" s="13" t="inlineStr">
        <is>
          <t>Drawing a Results Table [PS13.05]</t>
        </is>
      </c>
      <c r="D63" s="12" t="inlineStr">
        <is>
          <t>How to draw a results table.</t>
        </is>
      </c>
      <c r="E63" s="12" t="inlineStr">
        <is>
          <t>1ec7c7a5-d432-4d9e-ad62-8f6b0a050dec</t>
        </is>
      </c>
    </row>
    <row r="64" ht="45" customHeight="1">
      <c r="A64" s="12" t="inlineStr">
        <is>
          <t>Working Scientifically</t>
        </is>
      </c>
      <c r="B64" s="12" t="inlineStr">
        <is>
          <t>Working Scientifically</t>
        </is>
      </c>
      <c r="C64" s="13" t="inlineStr">
        <is>
          <t>Drawing a Bar Chart [PS13.06]</t>
        </is>
      </c>
      <c r="D64" s="12" t="inlineStr">
        <is>
          <t>How to draw a bar chart.</t>
        </is>
      </c>
      <c r="E64" s="12" t="inlineStr">
        <is>
          <t>95c0273a-3765-407b-8088-3940efaf9d6a</t>
        </is>
      </c>
    </row>
    <row r="65" ht="45" customHeight="1">
      <c r="A65" s="12" t="inlineStr">
        <is>
          <t>Working Scientifically</t>
        </is>
      </c>
      <c r="B65" s="12" t="inlineStr">
        <is>
          <t>Working Scientifically</t>
        </is>
      </c>
      <c r="C65" s="13" t="inlineStr">
        <is>
          <t>Conclusions [PS13.07]</t>
        </is>
      </c>
      <c r="D65" s="12" t="inlineStr">
        <is>
          <t>Drawing scientific conclusions; checking the reliability of results, analysing results and communicating conclusions.</t>
        </is>
      </c>
      <c r="E65" s="12" t="inlineStr">
        <is>
          <t>f5ec353f-c5c9-4e95-acb3-21e2ba88582d</t>
        </is>
      </c>
    </row>
    <row r="66" ht="45" customHeight="1">
      <c r="A66" s="12" t="inlineStr">
        <is>
          <t>Working Scientifically</t>
        </is>
      </c>
      <c r="B66" s="12" t="inlineStr">
        <is>
          <t>Working Scientifically</t>
        </is>
      </c>
      <c r="C66" s="13" t="inlineStr">
        <is>
          <t>Designing an Experiment [PS14.01]</t>
        </is>
      </c>
      <c r="D66" s="12" t="inlineStr">
        <is>
          <t xml:space="preserve">How to design an experiment; defining an aim, choosing equipment, identifying variables and fair testing. </t>
        </is>
      </c>
      <c r="E66" s="12" t="inlineStr">
        <is>
          <t>dc33d918-be95-4847-8920-c3aa80112076</t>
        </is>
      </c>
    </row>
    <row r="67" ht="45" customHeight="1">
      <c r="A67" s="12" t="inlineStr">
        <is>
          <t>Working Scientifically</t>
        </is>
      </c>
      <c r="B67" s="12" t="inlineStr">
        <is>
          <t>Working Scientifically</t>
        </is>
      </c>
      <c r="C67" s="13" t="inlineStr">
        <is>
          <t>Hazards and Risks in Science [PS14.03]</t>
        </is>
      </c>
      <c r="D67" s="12" t="inlineStr">
        <is>
          <t>What are the Hazards and Risks in a science lesson?</t>
        </is>
      </c>
      <c r="E67" s="12" t="inlineStr">
        <is>
          <t>d05d7c23-4709-48c6-81fe-4d7bd3764747</t>
        </is>
      </c>
    </row>
    <row r="68" ht="45" customHeight="1">
      <c r="A68" s="12" t="inlineStr">
        <is>
          <t>Working Scientifically</t>
        </is>
      </c>
      <c r="B68" s="12" t="inlineStr">
        <is>
          <t>Working Scientifically</t>
        </is>
      </c>
      <c r="C68" s="13" t="inlineStr">
        <is>
          <t>Safety Precautions [PS14.04]</t>
        </is>
      </c>
      <c r="D68" s="12" t="inlineStr">
        <is>
          <t>How to identify hazards and risks, and put precautions in place.</t>
        </is>
      </c>
      <c r="E68" s="12" t="inlineStr">
        <is>
          <t>1bb28c48-dbf5-405f-8aa6-89ceeeea1d50</t>
        </is>
      </c>
    </row>
    <row r="69" ht="45" customHeight="1">
      <c r="A69" s="12" t="inlineStr">
        <is>
          <t>Working Scientifically</t>
        </is>
      </c>
      <c r="B69" s="12" t="inlineStr">
        <is>
          <t>Working Scientifically</t>
        </is>
      </c>
      <c r="C69" s="13" t="inlineStr">
        <is>
          <t>Drawing a Graph [PS14.05]</t>
        </is>
      </c>
      <c r="D69" s="12" t="inlineStr">
        <is>
          <t>How to draw a graph with a line of best fit.</t>
        </is>
      </c>
      <c r="E69" s="12" t="inlineStr">
        <is>
          <t>d15d6a4a-1153-4adb-8aaf-3242c40e8088</t>
        </is>
      </c>
    </row>
    <row r="70" ht="45" customHeight="1">
      <c r="A70" s="12" t="inlineStr">
        <is>
          <t>Working Scientifically</t>
        </is>
      </c>
      <c r="B70" s="12" t="inlineStr">
        <is>
          <t>Working Scientifically</t>
        </is>
      </c>
      <c r="C70" s="13" t="inlineStr">
        <is>
          <t>Evaluating Experiments [PS14.06]</t>
        </is>
      </c>
      <c r="D70" s="12" t="inlineStr">
        <is>
          <t>How to evaluate your experiment.</t>
        </is>
      </c>
      <c r="E70" s="12" t="inlineStr">
        <is>
          <t>b484be9c-d5ce-4561-903f-334f08dc668b</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109"/>
  <sheetViews>
    <sheetView showGridLines="0" workbookViewId="0">
      <selection activeCell="A1" sqref="A1"/>
    </sheetView>
  </sheetViews>
  <sheetFormatPr baseColWidth="8" defaultRowHeight="15"/>
  <cols>
    <col width="47"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494cb694-88f0-4ae7-934e-e3dc70dd1b6c</t>
        </is>
      </c>
    </row>
    <row r="3">
      <c r="A3" s="2" t="inlineStr">
        <is>
          <t>Natural Sciences: Grade 5 (SA)</t>
        </is>
      </c>
      <c r="D3" s="3" t="inlineStr">
        <is>
          <t>Last updated: 17 July 2026</t>
        </is>
      </c>
    </row>
    <row r="4">
      <c r="A4" s="4" t="inlineStr">
        <is>
          <t>5 Topics   ·   5 Subtopics   ·   102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Life &amp; Living + Structures</t>
        </is>
      </c>
      <c r="B8" s="12" t="inlineStr">
        <is>
          <t>Life &amp; Living + Structures</t>
        </is>
      </c>
      <c r="C8" s="13" t="inlineStr">
        <is>
          <t>Diagnostic: Plants &amp; Animals on Earth [NS27.006]</t>
        </is>
      </c>
      <c r="D8" s="12" t="inlineStr">
        <is>
          <t>Diagnostic for the plants &amp; animals on earth topic.</t>
        </is>
      </c>
      <c r="E8" s="12" t="inlineStr">
        <is>
          <t>90c0fe0d-4912-4d6e-8c75-c801413cb8b2</t>
        </is>
      </c>
    </row>
    <row r="9" ht="45" customHeight="1">
      <c r="A9" s="12" t="inlineStr">
        <is>
          <t>Life &amp; Living + Structures</t>
        </is>
      </c>
      <c r="B9" s="12" t="inlineStr">
        <is>
          <t>Life &amp; Living + Structures</t>
        </is>
      </c>
      <c r="C9" s="13" t="inlineStr">
        <is>
          <t>Diagnostic: Skeletons [NS27.007]</t>
        </is>
      </c>
      <c r="D9" s="12" t="inlineStr">
        <is>
          <t>Diagnostic for the skeletons topic.</t>
        </is>
      </c>
      <c r="E9" s="12" t="inlineStr">
        <is>
          <t>c11a2ad0-42d0-43f4-8ba4-c6ca8ebb3a68</t>
        </is>
      </c>
    </row>
    <row r="10" ht="45" customHeight="1">
      <c r="A10" s="12" t="inlineStr">
        <is>
          <t>Life &amp; Living + Structures</t>
        </is>
      </c>
      <c r="B10" s="12" t="inlineStr">
        <is>
          <t>Life &amp; Living + Structures</t>
        </is>
      </c>
      <c r="C10" s="13" t="inlineStr">
        <is>
          <t>Diagnostic: Food Chains [NS27.008]</t>
        </is>
      </c>
      <c r="D10" s="12" t="inlineStr">
        <is>
          <t>Diagnostic for the food chains topic.</t>
        </is>
      </c>
      <c r="E10" s="12" t="inlineStr">
        <is>
          <t>d4c1b110-9056-4e57-9284-ea8eb237c92b</t>
        </is>
      </c>
    </row>
    <row r="11" ht="45" customHeight="1">
      <c r="A11" s="12" t="inlineStr">
        <is>
          <t>Life &amp; Living + Structures</t>
        </is>
      </c>
      <c r="B11" s="12" t="inlineStr">
        <is>
          <t>Life &amp; Living + Structures</t>
        </is>
      </c>
      <c r="C11" s="13" t="inlineStr">
        <is>
          <t>Diagnostic: Life Cycles [NS27.009]</t>
        </is>
      </c>
      <c r="D11" s="12" t="inlineStr">
        <is>
          <t>Diagnostic for the life cycles topic.</t>
        </is>
      </c>
      <c r="E11" s="12" t="inlineStr">
        <is>
          <t>ae0058fa-100a-498a-aa9f-7376669c2cd6</t>
        </is>
      </c>
    </row>
    <row r="12" ht="45" customHeight="1">
      <c r="A12" s="12" t="inlineStr">
        <is>
          <t>Life &amp; Living + Structures</t>
        </is>
      </c>
      <c r="B12" s="12" t="inlineStr">
        <is>
          <t>Life &amp; Living + Structures</t>
        </is>
      </c>
      <c r="C12" s="13" t="inlineStr">
        <is>
          <t>Environments and Habitats [PS4.05]</t>
        </is>
      </c>
      <c r="D12" s="12" t="inlineStr">
        <is>
          <t xml:space="preserve">A habitat is the place an organisms lives. </t>
        </is>
      </c>
      <c r="E12" s="12" t="inlineStr">
        <is>
          <t>7cefad2d-265f-4a98-a7c2-a339086e638d</t>
        </is>
      </c>
    </row>
    <row r="13" ht="45" customHeight="1">
      <c r="A13" s="12" t="inlineStr">
        <is>
          <t>Life &amp; Living + Structures</t>
        </is>
      </c>
      <c r="B13" s="12" t="inlineStr">
        <is>
          <t>Life &amp; Living + Structures</t>
        </is>
      </c>
      <c r="C13" s="13" t="inlineStr">
        <is>
          <t>Types of Ecosystem [BI7.001]</t>
        </is>
      </c>
      <c r="D13" s="12" t="inlineStr">
        <is>
          <t>Describe a variety of different ecosystems. Define organism, habitat, population, community and ecosystem.</t>
        </is>
      </c>
      <c r="E13" s="12" t="inlineStr">
        <is>
          <t>92a54664-3755-4c24-90fe-9b3dfab951c8</t>
        </is>
      </c>
    </row>
    <row r="14" ht="45" customHeight="1">
      <c r="A14" s="12" t="inlineStr">
        <is>
          <t>Life &amp; Living + Structures</t>
        </is>
      </c>
      <c r="B14" s="12" t="inlineStr">
        <is>
          <t>Life &amp; Living + Structures</t>
        </is>
      </c>
      <c r="C14" s="13" t="inlineStr">
        <is>
          <t>Investigating Ecosystems [BK18.10]</t>
        </is>
      </c>
      <c r="D14" s="12" t="inlineStr">
        <is>
          <t xml:space="preserve">Describe the use of quadrats in investigating ecosystems. </t>
        </is>
      </c>
      <c r="E14" s="12" t="inlineStr">
        <is>
          <t>a548c0d2-dcbf-4347-b072-f199e7f87d92</t>
        </is>
      </c>
    </row>
    <row r="15" ht="45" customHeight="1">
      <c r="A15" s="12" t="inlineStr">
        <is>
          <t>Life &amp; Living + Structures</t>
        </is>
      </c>
      <c r="B15" s="12" t="inlineStr">
        <is>
          <t>Life &amp; Living + Structures</t>
        </is>
      </c>
      <c r="C15" s="13" t="inlineStr">
        <is>
          <t>Adaptations [PS4.02]</t>
        </is>
      </c>
      <c r="D15" s="12" t="inlineStr">
        <is>
          <t>Animals and plants are adapted to suit their environment.</t>
        </is>
      </c>
      <c r="E15" s="12" t="inlineStr">
        <is>
          <t>f05d2d08-ada2-4c1d-8e29-161ae0a54241</t>
        </is>
      </c>
    </row>
    <row r="16" ht="45" customHeight="1">
      <c r="A16" s="12" t="inlineStr">
        <is>
          <t>Life &amp; Living + Structures</t>
        </is>
      </c>
      <c r="B16" s="12" t="inlineStr">
        <is>
          <t>Life &amp; Living + Structures</t>
        </is>
      </c>
      <c r="C16" s="13" t="inlineStr">
        <is>
          <t>Interdependence [BI7.009]</t>
        </is>
      </c>
      <c r="D16" s="12" t="inlineStr">
        <is>
          <t>Explain the importance of the relationships between organisms in an ecosystem.</t>
        </is>
      </c>
      <c r="E16" s="12" t="inlineStr">
        <is>
          <t>ebf5e8c3-9654-48ad-b680-c259a71a965b</t>
        </is>
      </c>
    </row>
    <row r="17" ht="45" customHeight="1">
      <c r="A17" s="12" t="inlineStr">
        <is>
          <t>Life &amp; Living + Structures</t>
        </is>
      </c>
      <c r="B17" s="12" t="inlineStr">
        <is>
          <t>Life &amp; Living + Structures</t>
        </is>
      </c>
      <c r="C17" s="13" t="inlineStr">
        <is>
          <t>Grouping Living Things [PS3.09]</t>
        </is>
      </c>
      <c r="D17" s="12" t="inlineStr">
        <is>
          <t>Living things such as animals, plants and micro-organisms can be classified into groups to help identify them.</t>
        </is>
      </c>
      <c r="E17" s="12" t="inlineStr">
        <is>
          <t>44fc8f79-6b12-4297-ba99-c70e6fa5fadf</t>
        </is>
      </c>
    </row>
    <row r="18" ht="45" customHeight="1">
      <c r="A18" s="12" t="inlineStr">
        <is>
          <t>Life &amp; Living + Structures</t>
        </is>
      </c>
      <c r="B18" s="12" t="inlineStr">
        <is>
          <t>Life &amp; Living + Structures</t>
        </is>
      </c>
      <c r="C18" s="13" t="inlineStr">
        <is>
          <t>Further Grouping Living Things [PS3.04]</t>
        </is>
      </c>
      <c r="D18" s="12" t="inlineStr">
        <is>
          <t>Living things can be classified into groups  to common observable characteristics.</t>
        </is>
      </c>
      <c r="E18" s="12" t="inlineStr">
        <is>
          <t>997aa58e-f1b5-4cc4-9051-04c7cd99df42</t>
        </is>
      </c>
    </row>
    <row r="19" ht="45" customHeight="1">
      <c r="A19" s="12" t="inlineStr">
        <is>
          <t>Life &amp; Living + Structures</t>
        </is>
      </c>
      <c r="B19" s="12" t="inlineStr">
        <is>
          <t>Life &amp; Living + Structures</t>
        </is>
      </c>
      <c r="C19" s="13" t="inlineStr">
        <is>
          <t>Using Keys [PS3.03]</t>
        </is>
      </c>
      <c r="D19" s="12" t="inlineStr">
        <is>
          <t xml:space="preserve">Keys help identify and sort living things into groups. </t>
        </is>
      </c>
      <c r="E19" s="12" t="inlineStr">
        <is>
          <t>7eccd591-eb27-4bb9-9ec7-305eac35b6c9</t>
        </is>
      </c>
    </row>
    <row r="20" ht="45" customHeight="1">
      <c r="A20" s="12" t="inlineStr">
        <is>
          <t>Life &amp; Living + Structures</t>
        </is>
      </c>
      <c r="B20" s="12" t="inlineStr">
        <is>
          <t>Life &amp; Living + Structures</t>
        </is>
      </c>
      <c r="C20" s="13" t="inlineStr">
        <is>
          <t>The Skeleton [PS2.03]</t>
        </is>
      </c>
      <c r="D20" s="12" t="inlineStr">
        <is>
          <t xml:space="preserve">The skeleton protects and supports the body and allows you to move. </t>
        </is>
      </c>
      <c r="E20" s="12" t="inlineStr">
        <is>
          <t>000215fc-46db-45cb-a3ee-b3b4daf1cfe6</t>
        </is>
      </c>
    </row>
    <row r="21" ht="45" customHeight="1">
      <c r="A21" s="12" t="inlineStr">
        <is>
          <t>Life &amp; Living + Structures</t>
        </is>
      </c>
      <c r="B21" s="12" t="inlineStr">
        <is>
          <t>Life &amp; Living + Structures</t>
        </is>
      </c>
      <c r="C21" s="13" t="inlineStr">
        <is>
          <t>Muscles and Joints [PS2.04]</t>
        </is>
      </c>
      <c r="D21" s="12" t="inlineStr">
        <is>
          <t>Muscles work in pairs to make your body move.</t>
        </is>
      </c>
      <c r="E21" s="12" t="inlineStr">
        <is>
          <t>d01c88ba-ecf9-4cf9-b6aa-5a41800dcb34</t>
        </is>
      </c>
    </row>
    <row r="22" ht="45" customHeight="1">
      <c r="A22" s="12" t="inlineStr">
        <is>
          <t>Life &amp; Living + Structures</t>
        </is>
      </c>
      <c r="B22" s="12" t="inlineStr">
        <is>
          <t>Life &amp; Living + Structures</t>
        </is>
      </c>
      <c r="C22" s="13" t="inlineStr">
        <is>
          <t>Functions of the Skeleton [PE1.03]</t>
        </is>
      </c>
      <c r="D22" s="12" t="inlineStr">
        <is>
          <t>Describe the functions of the skeleton and apply to sporting examples.</t>
        </is>
      </c>
      <c r="E22" s="12" t="inlineStr">
        <is>
          <t>885889ef-e20d-45f6-8d3a-540212beb53f</t>
        </is>
      </c>
    </row>
    <row r="23" ht="45" customHeight="1">
      <c r="A23" s="12" t="inlineStr">
        <is>
          <t>Life &amp; Living + Structures</t>
        </is>
      </c>
      <c r="B23" s="12" t="inlineStr">
        <is>
          <t>Life &amp; Living + Structures</t>
        </is>
      </c>
      <c r="C23" s="13" t="inlineStr">
        <is>
          <t>Life Processes — MRS GREN [PS3.11]</t>
        </is>
      </c>
      <c r="D23" s="12" t="inlineStr">
        <is>
          <t>To describe the seven essential life processes. These can be remembered by the mnemonic MRS GREN.</t>
        </is>
      </c>
      <c r="E23" s="12" t="inlineStr">
        <is>
          <t>ad6b0ecf-887a-4b99-abea-79929fb36747</t>
        </is>
      </c>
    </row>
    <row r="24" ht="45" customHeight="1">
      <c r="A24" s="12" t="inlineStr">
        <is>
          <t>Life &amp; Living + Structures</t>
        </is>
      </c>
      <c r="B24" s="12" t="inlineStr">
        <is>
          <t>Life &amp; Living + Structures</t>
        </is>
      </c>
      <c r="C24" s="13" t="inlineStr">
        <is>
          <t>Parts of a Plant [PS1.07]</t>
        </is>
      </c>
      <c r="D24" s="12" t="inlineStr">
        <is>
          <t xml:space="preserve">Different plant parts have different jobs. This nugget covers the role of the stem, roots, leaves and flowers. 
</t>
        </is>
      </c>
      <c r="E24" s="12" t="inlineStr">
        <is>
          <t>b59d2535-05ba-4492-b381-3d6330f0032f</t>
        </is>
      </c>
    </row>
    <row r="25" ht="45" customHeight="1">
      <c r="A25" s="12" t="inlineStr">
        <is>
          <t>Life &amp; Living + Structures</t>
        </is>
      </c>
      <c r="B25" s="12" t="inlineStr">
        <is>
          <t>Life &amp; Living + Structures</t>
        </is>
      </c>
      <c r="C25" s="13" t="inlineStr">
        <is>
          <t>Flowers of Plants [PS1.04]</t>
        </is>
      </c>
      <c r="D25" s="12" t="inlineStr">
        <is>
          <t xml:space="preserve">The reproductive organs are inside the flower of plants. </t>
        </is>
      </c>
      <c r="E25" s="12" t="inlineStr">
        <is>
          <t>38857f22-cf58-442f-9bcd-a6b580641af8</t>
        </is>
      </c>
    </row>
    <row r="26" ht="45" customHeight="1">
      <c r="A26" s="12" t="inlineStr">
        <is>
          <t>Life &amp; Living + Structures</t>
        </is>
      </c>
      <c r="B26" s="12" t="inlineStr">
        <is>
          <t>Life &amp; Living + Structures</t>
        </is>
      </c>
      <c r="C26" s="13" t="inlineStr">
        <is>
          <t>Plant Growth [PS1.02]</t>
        </is>
      </c>
      <c r="D26" s="12" t="inlineStr">
        <is>
          <t xml:space="preserve">Plants need light, water and air to make new materials. </t>
        </is>
      </c>
      <c r="E26" s="12" t="inlineStr">
        <is>
          <t>936bf8d1-5d5d-4dd4-9031-55b432606ac5</t>
        </is>
      </c>
    </row>
    <row r="27" ht="45" customHeight="1">
      <c r="A27" s="12" t="inlineStr">
        <is>
          <t>Life &amp; Living + Structures</t>
        </is>
      </c>
      <c r="B27" s="12" t="inlineStr">
        <is>
          <t>Life &amp; Living + Structures</t>
        </is>
      </c>
      <c r="C27" s="13" t="inlineStr">
        <is>
          <t>Water Transport in Plants [PS1.03]</t>
        </is>
      </c>
      <c r="D27" s="12" t="inlineStr">
        <is>
          <t>Investigate the way water is transported through plants.</t>
        </is>
      </c>
      <c r="E27" s="12" t="inlineStr">
        <is>
          <t>87862090-3045-421a-af8f-1bb8a7bfbb85</t>
        </is>
      </c>
    </row>
    <row r="28" ht="45" customHeight="1">
      <c r="A28" s="12" t="inlineStr">
        <is>
          <t>Life &amp; Living + Structures</t>
        </is>
      </c>
      <c r="B28" s="12" t="inlineStr">
        <is>
          <t>Life &amp; Living + Structures</t>
        </is>
      </c>
      <c r="C28" s="13" t="inlineStr">
        <is>
          <t>Photosynthesis [BK9.02]</t>
        </is>
      </c>
      <c r="D28" s="12" t="inlineStr">
        <is>
          <t>Describe the process of photosynthesis, why it's needed and how the plant acquires the reactants.</t>
        </is>
      </c>
      <c r="E28" s="12" t="inlineStr">
        <is>
          <t>6224ce13-55b1-4318-be1e-a914e0a2a6cb</t>
        </is>
      </c>
    </row>
    <row r="29" ht="45" customHeight="1">
      <c r="A29" s="12" t="inlineStr">
        <is>
          <t>Life &amp; Living + Structures</t>
        </is>
      </c>
      <c r="B29" s="12" t="inlineStr">
        <is>
          <t>Life &amp; Living + Structures</t>
        </is>
      </c>
      <c r="C29" s="13" t="inlineStr">
        <is>
          <t>Photosynthesis: Word Equation [BI4.02]</t>
        </is>
      </c>
      <c r="D29" s="12" t="inlineStr">
        <is>
          <t>Define photosynthesis. State the word equation for photosynthesis.</t>
        </is>
      </c>
      <c r="E29" s="12" t="inlineStr">
        <is>
          <t>01249b11-3693-4ad9-9c6a-b0cef62c7a4e</t>
        </is>
      </c>
    </row>
    <row r="30" ht="45" customHeight="1">
      <c r="A30" s="12" t="inlineStr">
        <is>
          <t>Life &amp; Living + Structures</t>
        </is>
      </c>
      <c r="B30" s="12" t="inlineStr">
        <is>
          <t>Life &amp; Living + Structures</t>
        </is>
      </c>
      <c r="C30" s="13" t="inlineStr">
        <is>
          <t>Feeding Relationships [PS4.08]</t>
        </is>
      </c>
      <c r="D30" s="12" t="inlineStr">
        <is>
          <t xml:space="preserve">This nugget looks at a range of feeding relationships, considering the role of producers and consumers and the impact of toxins. </t>
        </is>
      </c>
      <c r="E30" s="12" t="inlineStr">
        <is>
          <t>fa0d6cee-83e7-4724-a6db-b2ced59f30f1</t>
        </is>
      </c>
    </row>
    <row r="31" ht="45" customHeight="1">
      <c r="A31" s="12" t="inlineStr">
        <is>
          <t>Life &amp; Living + Structures</t>
        </is>
      </c>
      <c r="B31" s="12" t="inlineStr">
        <is>
          <t>Life &amp; Living + Structures</t>
        </is>
      </c>
      <c r="C31" s="13" t="inlineStr">
        <is>
          <t>Roles in Ecosystems [BK8.02]</t>
        </is>
      </c>
      <c r="D31" s="12" t="inlineStr">
        <is>
          <t xml:space="preserve">Describe the different roles organisms have in ecosystems. </t>
        </is>
      </c>
      <c r="E31" s="12" t="inlineStr">
        <is>
          <t>46a8eac7-46b0-490f-acf7-f9c991857152</t>
        </is>
      </c>
    </row>
    <row r="32" ht="45" customHeight="1">
      <c r="A32" s="12" t="inlineStr">
        <is>
          <t>Life &amp; Living + Structures</t>
        </is>
      </c>
      <c r="B32" s="12" t="inlineStr">
        <is>
          <t>Life &amp; Living + Structures</t>
        </is>
      </c>
      <c r="C32" s="13" t="inlineStr">
        <is>
          <t>Role of the Producer [BK8.04]</t>
        </is>
      </c>
      <c r="D32" s="12" t="inlineStr">
        <is>
          <t xml:space="preserve">Describe the role of the producer in food chains. Describe the importance of glucose and energy to organisms. </t>
        </is>
      </c>
      <c r="E32" s="12" t="inlineStr">
        <is>
          <t>1310e12b-49ad-4c10-8c44-66d2efa7a7f8</t>
        </is>
      </c>
    </row>
    <row r="33" ht="45" customHeight="1">
      <c r="A33" s="12" t="inlineStr">
        <is>
          <t>Life &amp; Living + Structures</t>
        </is>
      </c>
      <c r="B33" s="12" t="inlineStr">
        <is>
          <t>Life &amp; Living + Structures</t>
        </is>
      </c>
      <c r="C33" s="13" t="inlineStr">
        <is>
          <t>Different Life Cycles [PS3.12]</t>
        </is>
      </c>
      <c r="D33" s="12" t="inlineStr">
        <is>
          <t xml:space="preserve">Life cycles of mammals, birds, amphibians,  insects and plants. </t>
        </is>
      </c>
      <c r="E33" s="12" t="inlineStr">
        <is>
          <t>41fd5247-b0ce-44e9-ba04-6f32d360f33d</t>
        </is>
      </c>
    </row>
    <row r="34" ht="45" customHeight="1">
      <c r="A34" s="12" t="inlineStr">
        <is>
          <t>Life &amp; Living + Structures</t>
        </is>
      </c>
      <c r="B34" s="12" t="inlineStr">
        <is>
          <t>Life &amp; Living + Structures</t>
        </is>
      </c>
      <c r="C34" s="13" t="inlineStr">
        <is>
          <t>Life Cycles: Humans [PS2.07]</t>
        </is>
      </c>
      <c r="D34" s="12" t="inlineStr">
        <is>
          <t>Body changes: baby, adolescence, adult and old age.</t>
        </is>
      </c>
      <c r="E34" s="12" t="inlineStr">
        <is>
          <t>49e49271-8204-4351-9127-ddcd127da6e5</t>
        </is>
      </c>
    </row>
    <row r="35" ht="45" customHeight="1">
      <c r="A35" s="12" t="inlineStr">
        <is>
          <t>Life &amp; Living + Structures</t>
        </is>
      </c>
      <c r="B35" s="12" t="inlineStr">
        <is>
          <t>Life &amp; Living + Structures</t>
        </is>
      </c>
      <c r="C35" s="13" t="inlineStr">
        <is>
          <t>Reproduction in Plants: Organs [BK9.06]</t>
        </is>
      </c>
      <c r="D35" s="12" t="inlineStr">
        <is>
          <t xml:space="preserve">Identify and describe the function of the male and female reproductive organs of plants. </t>
        </is>
      </c>
      <c r="E35" s="12" t="inlineStr">
        <is>
          <t>31ee1393-f4cf-4682-83e7-e2479f23f9b8</t>
        </is>
      </c>
    </row>
    <row r="36" ht="45" customHeight="1">
      <c r="A36" s="12" t="inlineStr">
        <is>
          <t>Life &amp; Living + Structures</t>
        </is>
      </c>
      <c r="B36" s="12" t="inlineStr">
        <is>
          <t>Life &amp; Living + Structures</t>
        </is>
      </c>
      <c r="C36" s="13" t="inlineStr">
        <is>
          <t>Reproduction in Plants: Methods of Pollination [BK9.07]</t>
        </is>
      </c>
      <c r="D36" s="12" t="inlineStr">
        <is>
          <t>Describe different methods of pollination and how seeds are adapted for them.</t>
        </is>
      </c>
      <c r="E36" s="12" t="inlineStr">
        <is>
          <t>7f014203-846f-40eb-86a2-c044cb597514</t>
        </is>
      </c>
    </row>
    <row r="37" ht="45" customHeight="1">
      <c r="A37" s="12" t="inlineStr">
        <is>
          <t>Life &amp; Living + Structures</t>
        </is>
      </c>
      <c r="B37" s="12" t="inlineStr">
        <is>
          <t>Life &amp; Living + Structures</t>
        </is>
      </c>
      <c r="C37" s="13" t="inlineStr">
        <is>
          <t>Reproduction in Plants: Fertilisation and Germination [BK9.08]</t>
        </is>
      </c>
      <c r="D37" s="12" t="inlineStr">
        <is>
          <t xml:space="preserve">Describe the process of fertilisation and germination for the sexual reproduction of plants. </t>
        </is>
      </c>
      <c r="E37" s="12" t="inlineStr">
        <is>
          <t>edf445ee-9929-4500-935f-527eec163417</t>
        </is>
      </c>
    </row>
    <row r="38" ht="45" customHeight="1">
      <c r="A38" s="12" t="inlineStr">
        <is>
          <t>Life &amp; Living + Structures</t>
        </is>
      </c>
      <c r="B38" s="12" t="inlineStr">
        <is>
          <t>Life &amp; Living + Structures</t>
        </is>
      </c>
      <c r="C38" s="13" t="inlineStr">
        <is>
          <t>Reproduction in Plants: Methods of Seed and Fruit Dispersal [BK9.09]</t>
        </is>
      </c>
      <c r="D38" s="12" t="inlineStr">
        <is>
          <t>Describe how plants form fruits. Describe methods of seed dispersal.</t>
        </is>
      </c>
      <c r="E38" s="12" t="inlineStr">
        <is>
          <t>4ec58cbe-5253-415d-a481-6d5cfa61be90</t>
        </is>
      </c>
    </row>
    <row r="39" ht="45" customHeight="1">
      <c r="A39" s="12" t="inlineStr">
        <is>
          <t>Matter &amp; Materials + Processing</t>
        </is>
      </c>
      <c r="B39" s="12" t="inlineStr">
        <is>
          <t>Matter &amp; Materials + Processing</t>
        </is>
      </c>
      <c r="C39" s="13" t="inlineStr">
        <is>
          <t>Diagnostic: Metals, Non-metals &amp; Uses of Metals [NS27.010]</t>
        </is>
      </c>
      <c r="D39" s="12" t="inlineStr">
        <is>
          <t>Diagnostic for the metals, non-metals &amp; uses of metals topic.</t>
        </is>
      </c>
      <c r="E39" s="12" t="inlineStr">
        <is>
          <t>ceaa9c5e-de87-4add-a2e2-de1580380cc6</t>
        </is>
      </c>
    </row>
    <row r="40" ht="45" customHeight="1">
      <c r="A40" s="12" t="inlineStr">
        <is>
          <t>Matter &amp; Materials + Processing</t>
        </is>
      </c>
      <c r="B40" s="12" t="inlineStr">
        <is>
          <t>Matter &amp; Materials + Processing</t>
        </is>
      </c>
      <c r="C40" s="13" t="inlineStr">
        <is>
          <t>Diagnostic: Processing &amp; Processed Materials [NS27.011]</t>
        </is>
      </c>
      <c r="D40" s="12" t="inlineStr">
        <is>
          <t>Diagnostic for the processing &amp; processed materials topic.</t>
        </is>
      </c>
      <c r="E40" s="12" t="inlineStr">
        <is>
          <t>cc6dc68b-5b22-4209-a5aa-ae3c757f36f3</t>
        </is>
      </c>
    </row>
    <row r="41" ht="45" customHeight="1">
      <c r="A41" s="12" t="inlineStr">
        <is>
          <t>Matter &amp; Materials + Processing</t>
        </is>
      </c>
      <c r="B41" s="12" t="inlineStr">
        <is>
          <t>Matter &amp; Materials + Processing</t>
        </is>
      </c>
      <c r="C41" s="13" t="inlineStr">
        <is>
          <t>Metals vs Non-Metals [CK3.02]</t>
        </is>
      </c>
      <c r="D41" s="12" t="inlineStr">
        <is>
          <t xml:space="preserve">Describe the main properties of metals and non-metals. </t>
        </is>
      </c>
      <c r="E41" s="12" t="inlineStr">
        <is>
          <t>40bec5c1-486d-4c4c-a456-88fb7ad2e8f5</t>
        </is>
      </c>
    </row>
    <row r="42" ht="45" customHeight="1">
      <c r="A42" s="12" t="inlineStr">
        <is>
          <t>Matter &amp; Materials + Processing</t>
        </is>
      </c>
      <c r="B42" s="12" t="inlineStr">
        <is>
          <t>Matter &amp; Materials + Processing</t>
        </is>
      </c>
      <c r="C42" s="13" t="inlineStr">
        <is>
          <t>Properties of Metals vs Non-Metals [CK13.05]</t>
        </is>
      </c>
      <c r="D42" s="12" t="inlineStr">
        <is>
          <t>To be able to describe the difference between metals and non-metals.</t>
        </is>
      </c>
      <c r="E42" s="12" t="inlineStr">
        <is>
          <t>c950691c-56b5-479a-b107-f6546a015e6f</t>
        </is>
      </c>
    </row>
    <row r="43" ht="45" customHeight="1">
      <c r="A43" s="12" t="inlineStr">
        <is>
          <t>Matter &amp; Materials + Processing</t>
        </is>
      </c>
      <c r="B43" s="12" t="inlineStr">
        <is>
          <t>Matter &amp; Materials + Processing</t>
        </is>
      </c>
      <c r="C43" s="13" t="inlineStr">
        <is>
          <t>Metal Ores [CH10.26]</t>
        </is>
      </c>
      <c r="D43" s="12" t="inlineStr">
        <is>
          <t>Describe and give examples of metal ores.</t>
        </is>
      </c>
      <c r="E43" s="12" t="inlineStr">
        <is>
          <t>949e15e9-9af4-4f93-b679-b1ef7b3a7f98</t>
        </is>
      </c>
    </row>
    <row r="44" ht="45" customHeight="1">
      <c r="A44" s="12" t="inlineStr">
        <is>
          <t>Matter &amp; Materials + Processing</t>
        </is>
      </c>
      <c r="B44" s="12" t="inlineStr">
        <is>
          <t>Matter &amp; Materials + Processing</t>
        </is>
      </c>
      <c r="C44" s="13" t="inlineStr">
        <is>
          <t>Magnetic or Not? [PS9.13]</t>
        </is>
      </c>
      <c r="D44" s="12" t="inlineStr">
        <is>
          <t xml:space="preserve">A look at understanding and testing different magnetic materials. </t>
        </is>
      </c>
      <c r="E44" s="12" t="inlineStr">
        <is>
          <t>3f9d049d-f4b6-4647-be2a-517f4329b220</t>
        </is>
      </c>
    </row>
    <row r="45" ht="45" customHeight="1">
      <c r="A45" s="12" t="inlineStr">
        <is>
          <t>Matter &amp; Materials + Processing</t>
        </is>
      </c>
      <c r="B45" s="12" t="inlineStr">
        <is>
          <t>Matter &amp; Materials + Processing</t>
        </is>
      </c>
      <c r="C45" s="13" t="inlineStr">
        <is>
          <t>Conductors and Insulators [PS11.04]</t>
        </is>
      </c>
      <c r="D45" s="12" t="inlineStr">
        <is>
          <t xml:space="preserve">Some materials conduct electricity and others do not. Let's learn the difference. </t>
        </is>
      </c>
      <c r="E45" s="12" t="inlineStr">
        <is>
          <t>5813aefd-db99-46b5-b70b-59eb43f2b306</t>
        </is>
      </c>
    </row>
    <row r="46" ht="45" customHeight="1">
      <c r="A46" s="12" t="inlineStr">
        <is>
          <t>Matter &amp; Materials + Processing</t>
        </is>
      </c>
      <c r="B46" s="12" t="inlineStr">
        <is>
          <t>Matter &amp; Materials + Processing</t>
        </is>
      </c>
      <c r="C46" s="13" t="inlineStr">
        <is>
          <t>Conductors Experiment WS [PS11.05]</t>
        </is>
      </c>
      <c r="D46" s="12" t="inlineStr">
        <is>
          <t xml:space="preserve">Some materials conduct electricity and others do not. Let's learn the difference by carrying out an experiment. </t>
        </is>
      </c>
      <c r="E46" s="12" t="inlineStr">
        <is>
          <t>cf675bcb-3520-4d4f-bed6-007f8fda9a32</t>
        </is>
      </c>
    </row>
    <row r="47" ht="45" customHeight="1">
      <c r="A47" s="12" t="inlineStr">
        <is>
          <t>Matter &amp; Materials + Processing</t>
        </is>
      </c>
      <c r="B47" s="12" t="inlineStr">
        <is>
          <t>Matter &amp; Materials + Processing</t>
        </is>
      </c>
      <c r="C47" s="13" t="inlineStr">
        <is>
          <t>Rusting and Corrosion [CK13.09]</t>
        </is>
      </c>
      <c r="D47" s="12" t="inlineStr">
        <is>
          <t xml:space="preserve">Describe corrosion of materials and what can be done to prevent corrosion. Investigate the conditions needed for the rusting of iron. </t>
        </is>
      </c>
      <c r="E47" s="12" t="inlineStr">
        <is>
          <t>ca22448f-a090-43bd-a38b-497db4e7ddcb</t>
        </is>
      </c>
    </row>
    <row r="48" ht="45" customHeight="1">
      <c r="A48" s="12" t="inlineStr">
        <is>
          <t>Matter &amp; Materials + Processing</t>
        </is>
      </c>
      <c r="B48" s="12" t="inlineStr">
        <is>
          <t>Matter &amp; Materials + Processing</t>
        </is>
      </c>
      <c r="C48" s="13" t="inlineStr">
        <is>
          <t>Irreversible Processes [PS7.07]</t>
        </is>
      </c>
      <c r="D48" s="12" t="inlineStr">
        <is>
          <t>An introduction to chemical reactions.</t>
        </is>
      </c>
      <c r="E48" s="12" t="inlineStr">
        <is>
          <t>828a23b1-f838-4d75-b6ed-2a1aabd45bd4</t>
        </is>
      </c>
    </row>
    <row r="49" ht="45" customHeight="1">
      <c r="A49" s="12" t="inlineStr">
        <is>
          <t>Matter &amp; Materials + Processing</t>
        </is>
      </c>
      <c r="B49" s="12" t="inlineStr">
        <is>
          <t>Matter &amp; Materials + Processing</t>
        </is>
      </c>
      <c r="C49" s="13" t="inlineStr">
        <is>
          <t>Material Properties [PS7.08]</t>
        </is>
      </c>
      <c r="D49" s="12" t="inlineStr">
        <is>
          <t xml:space="preserve">This nugget looks at the properties of a range of different materials. </t>
        </is>
      </c>
      <c r="E49" s="12" t="inlineStr">
        <is>
          <t>4a5d8d34-bc74-452e-86da-745a82bf1756</t>
        </is>
      </c>
    </row>
    <row r="50" ht="45" customHeight="1">
      <c r="A50" s="12" t="inlineStr">
        <is>
          <t>Matter &amp; Materials + Processing</t>
        </is>
      </c>
      <c r="B50" s="12" t="inlineStr">
        <is>
          <t>Matter &amp; Materials + Processing</t>
        </is>
      </c>
      <c r="C50" s="13" t="inlineStr">
        <is>
          <t>Types of materials [CK13.04]</t>
        </is>
      </c>
      <c r="D50" s="12" t="inlineStr">
        <is>
          <t xml:space="preserve">To be able to categorise materials into groups and describe their properties. </t>
        </is>
      </c>
      <c r="E50" s="12" t="inlineStr">
        <is>
          <t>89144063-bfaf-42b0-ac42-5cca2e53e057</t>
        </is>
      </c>
    </row>
    <row r="51" ht="45" customHeight="1">
      <c r="A51" s="12" t="inlineStr">
        <is>
          <t>Matter &amp; Materials + Processing</t>
        </is>
      </c>
      <c r="B51" s="12" t="inlineStr">
        <is>
          <t>Matter &amp; Materials + Processing</t>
        </is>
      </c>
      <c r="C51" s="13" t="inlineStr">
        <is>
          <t>Uses of Materials [PS7.02]</t>
        </is>
      </c>
      <c r="D51" s="12" t="inlineStr">
        <is>
          <t>What can we use different materials for?</t>
        </is>
      </c>
      <c r="E51" s="12" t="inlineStr">
        <is>
          <t>a0c825c1-fec9-4753-b696-f69fa4d18aa4</t>
        </is>
      </c>
    </row>
    <row r="52" ht="45" customHeight="1">
      <c r="A52" s="12" t="inlineStr">
        <is>
          <t>Matter &amp; Materials + Processing</t>
        </is>
      </c>
      <c r="B52" s="12" t="inlineStr">
        <is>
          <t>Matter &amp; Materials + Processing</t>
        </is>
      </c>
      <c r="C52" s="13" t="inlineStr">
        <is>
          <t>Ceramics and Composites [CK13.08]</t>
        </is>
      </c>
      <c r="D52" s="12" t="inlineStr">
        <is>
          <t xml:space="preserve">Describe ceramics and composites. </t>
        </is>
      </c>
      <c r="E52" s="12" t="inlineStr">
        <is>
          <t>5dfc16ea-f647-4296-816e-7d4b45c6250b</t>
        </is>
      </c>
    </row>
    <row r="53" ht="45" customHeight="1">
      <c r="A53" s="12" t="inlineStr">
        <is>
          <t>Matter &amp; Materials + Processing</t>
        </is>
      </c>
      <c r="B53" s="12" t="inlineStr">
        <is>
          <t>Matter &amp; Materials + Processing</t>
        </is>
      </c>
      <c r="C53" s="13" t="inlineStr">
        <is>
          <t>Polymers [CK13.07]</t>
        </is>
      </c>
      <c r="D53" s="12" t="inlineStr">
        <is>
          <t>To be able to define a polymer and discuss problems with the use of plastic.</t>
        </is>
      </c>
      <c r="E53" s="12" t="inlineStr">
        <is>
          <t>64e0e096-2c9c-42b3-96f2-08c038e30487</t>
        </is>
      </c>
    </row>
    <row r="54" ht="45" customHeight="1">
      <c r="A54" s="12" t="inlineStr">
        <is>
          <t>Matter &amp; Materials + Processing</t>
        </is>
      </c>
      <c r="B54" s="12" t="inlineStr">
        <is>
          <t>Matter &amp; Materials + Processing</t>
        </is>
      </c>
      <c r="C54" s="13" t="inlineStr">
        <is>
          <t>Alloys [CK13.06]</t>
        </is>
      </c>
      <c r="D54" s="12" t="inlineStr">
        <is>
          <t>Describe an alloy and its properties.</t>
        </is>
      </c>
      <c r="E54" s="12" t="inlineStr">
        <is>
          <t>408434a1-2182-4eae-b601-b8be9fe52f54</t>
        </is>
      </c>
    </row>
    <row r="55" ht="45" customHeight="1">
      <c r="A55" s="12" t="inlineStr">
        <is>
          <t>Matter &amp; Materials + Processing</t>
        </is>
      </c>
      <c r="B55" s="12" t="inlineStr">
        <is>
          <t>Matter &amp; Materials + Processing</t>
        </is>
      </c>
      <c r="C55" s="13" t="inlineStr">
        <is>
          <t>Properties of Materials - Chemical Properties [CK13.01]</t>
        </is>
      </c>
      <c r="D55" s="12" t="inlineStr">
        <is>
          <t>To be able to describe chemical properties of materials.</t>
        </is>
      </c>
      <c r="E55" s="12" t="inlineStr">
        <is>
          <t>0fce98fb-7ddf-46ff-b9a8-3647526ede9c</t>
        </is>
      </c>
    </row>
    <row r="56" ht="45" customHeight="1">
      <c r="A56" s="12" t="inlineStr">
        <is>
          <t>Matter &amp; Materials + Processing</t>
        </is>
      </c>
      <c r="B56" s="12" t="inlineStr">
        <is>
          <t>Matter &amp; Materials + Processing</t>
        </is>
      </c>
      <c r="C56" s="13" t="inlineStr">
        <is>
          <t>Properties of Materials - Physical Properties [CK13.02]</t>
        </is>
      </c>
      <c r="D56" s="12" t="inlineStr">
        <is>
          <t xml:space="preserve">Describe the different types of physical properties of materials. </t>
        </is>
      </c>
      <c r="E56" s="12" t="inlineStr">
        <is>
          <t>10aac1b6-43eb-4fd3-b6f2-7a9f2d611ebe</t>
        </is>
      </c>
    </row>
    <row r="57" ht="45" customHeight="1">
      <c r="A57" s="12" t="inlineStr">
        <is>
          <t>Matter &amp; Materials + Processing</t>
        </is>
      </c>
      <c r="B57" s="12" t="inlineStr">
        <is>
          <t>Matter &amp; Materials + Processing</t>
        </is>
      </c>
      <c r="C57" s="13" t="inlineStr">
        <is>
          <t>Properties of Materials - Mechanical Properties [CK13.03]</t>
        </is>
      </c>
      <c r="D57" s="12" t="inlineStr">
        <is>
          <t>To be able to describe mechanical properties of a material.</t>
        </is>
      </c>
      <c r="E57" s="12" t="inlineStr">
        <is>
          <t>4f1d4157-58e9-466a-8f04-c056c3eebdba</t>
        </is>
      </c>
    </row>
    <row r="58" ht="45" customHeight="1">
      <c r="A58" s="12" t="inlineStr">
        <is>
          <t>Energy &amp; Change + Systems and Control</t>
        </is>
      </c>
      <c r="B58" s="12" t="inlineStr">
        <is>
          <t>Energy &amp; Change + Systems and Control</t>
        </is>
      </c>
      <c r="C58" s="13" t="inlineStr">
        <is>
          <t>Diagnostic: Stored Energy in Fuels [NS27.012]</t>
        </is>
      </c>
      <c r="D58" s="12" t="inlineStr">
        <is>
          <t>Diagnostic for the stored energy in fuels topic.</t>
        </is>
      </c>
      <c r="E58" s="12" t="inlineStr">
        <is>
          <t>f9abd167-53a2-4d5e-919b-772c5e7248af</t>
        </is>
      </c>
    </row>
    <row r="59" ht="45" customHeight="1">
      <c r="A59" s="12" t="inlineStr">
        <is>
          <t>Energy &amp; Change + Systems and Control</t>
        </is>
      </c>
      <c r="B59" s="12" t="inlineStr">
        <is>
          <t>Energy &amp; Change + Systems and Control</t>
        </is>
      </c>
      <c r="C59" s="13" t="inlineStr">
        <is>
          <t>Diagnostic: Energy &amp; Electricity [NS27.013]</t>
        </is>
      </c>
      <c r="D59" s="12" t="inlineStr">
        <is>
          <t>Diagnostic for the energy &amp; electricity topic.</t>
        </is>
      </c>
      <c r="E59" s="12" t="inlineStr">
        <is>
          <t>01b028c6-84ce-44ad-9fcc-2abf3c930ff4</t>
        </is>
      </c>
    </row>
    <row r="60" ht="45" customHeight="1">
      <c r="A60" s="12" t="inlineStr">
        <is>
          <t>Energy &amp; Change + Systems and Control</t>
        </is>
      </c>
      <c r="B60" s="12" t="inlineStr">
        <is>
          <t>Energy &amp; Change + Systems and Control</t>
        </is>
      </c>
      <c r="C60" s="13" t="inlineStr">
        <is>
          <t>Diagnostic: Energy &amp; Movement [NS27.014]</t>
        </is>
      </c>
      <c r="D60" s="12" t="inlineStr">
        <is>
          <t>Diagnostic for the energy &amp; movement topic.</t>
        </is>
      </c>
      <c r="E60" s="12" t="inlineStr">
        <is>
          <t>55c5dd86-02fe-48ae-9464-39b7138a6966</t>
        </is>
      </c>
    </row>
    <row r="61" ht="45" customHeight="1">
      <c r="A61" s="12" t="inlineStr">
        <is>
          <t>Energy &amp; Change + Systems and Control</t>
        </is>
      </c>
      <c r="B61" s="12" t="inlineStr">
        <is>
          <t>Energy &amp; Change + Systems and Control</t>
        </is>
      </c>
      <c r="C61" s="13" t="inlineStr">
        <is>
          <t>Fuels [CK14.04]</t>
        </is>
      </c>
      <c r="D61" s="12" t="inlineStr">
        <is>
          <t xml:space="preserve">Describe some examples of fuels. Explain the advantages and disadvantages of fossil fuels and hydrogen gas. </t>
        </is>
      </c>
      <c r="E61" s="12" t="inlineStr">
        <is>
          <t>081122c0-c567-4c66-961b-68e97ae9b154</t>
        </is>
      </c>
    </row>
    <row r="62" ht="45" customHeight="1">
      <c r="A62" s="12" t="inlineStr">
        <is>
          <t>Energy &amp; Change + Systems and Control</t>
        </is>
      </c>
      <c r="B62" s="12" t="inlineStr">
        <is>
          <t>Energy &amp; Change + Systems and Control</t>
        </is>
      </c>
      <c r="C62" s="13" t="inlineStr">
        <is>
          <t>Energy From Food [BK3.02]</t>
        </is>
      </c>
      <c r="D62" s="12" t="inlineStr">
        <is>
          <t xml:space="preserve">Consider the amount of energy in different types of food. </t>
        </is>
      </c>
      <c r="E62" s="12" t="inlineStr">
        <is>
          <t>ccdfc46d-635b-43f0-a40e-ccbe56a21c17</t>
        </is>
      </c>
    </row>
    <row r="63" ht="45" customHeight="1">
      <c r="A63" s="12" t="inlineStr">
        <is>
          <t>Energy &amp; Change + Systems and Control</t>
        </is>
      </c>
      <c r="B63" s="12" t="inlineStr">
        <is>
          <t>Energy &amp; Change + Systems and Control</t>
        </is>
      </c>
      <c r="C63" s="13" t="inlineStr">
        <is>
          <t>Combustion [CK6.05]</t>
        </is>
      </c>
      <c r="D63" s="12" t="inlineStr">
        <is>
          <t xml:space="preserve">To be able to recognise combustion reactions. </t>
        </is>
      </c>
      <c r="E63" s="12" t="inlineStr">
        <is>
          <t>94452c53-0bce-483d-a240-3f6b16abc972</t>
        </is>
      </c>
    </row>
    <row r="64" ht="45" customHeight="1">
      <c r="A64" s="12" t="inlineStr">
        <is>
          <t>Energy &amp; Change + Systems and Control</t>
        </is>
      </c>
      <c r="B64" s="12" t="inlineStr">
        <is>
          <t>Energy &amp; Change + Systems and Control</t>
        </is>
      </c>
      <c r="C64" s="13" t="inlineStr">
        <is>
          <t>Fossil Fuels [PH1.74]</t>
        </is>
      </c>
      <c r="D64" s="12" t="inlineStr">
        <is>
          <t>Describe how fossil fuels can generate electricity.</t>
        </is>
      </c>
      <c r="E64" s="12" t="inlineStr">
        <is>
          <t>440f9465-ca4a-458c-b67f-f7e456bfd70c</t>
        </is>
      </c>
    </row>
    <row r="65" ht="45" customHeight="1">
      <c r="A65" s="12" t="inlineStr">
        <is>
          <t>Energy &amp; Change + Systems and Control</t>
        </is>
      </c>
      <c r="B65" s="12" t="inlineStr">
        <is>
          <t>Energy &amp; Change + Systems and Control</t>
        </is>
      </c>
      <c r="C65" s="13" t="inlineStr">
        <is>
          <t>Use of Energy Resources [PH1.77]</t>
        </is>
      </c>
      <c r="D65" s="12" t="inlineStr">
        <is>
          <t>Consider the issues regarding energy generation and usage.</t>
        </is>
      </c>
      <c r="E65" s="12" t="inlineStr">
        <is>
          <t>42f1662b-6e57-404d-b62a-bb8493eac806</t>
        </is>
      </c>
    </row>
    <row r="66" ht="45" customHeight="1">
      <c r="A66" s="12" t="inlineStr">
        <is>
          <t>Energy &amp; Change + Systems and Control</t>
        </is>
      </c>
      <c r="B66" s="12" t="inlineStr">
        <is>
          <t>Energy &amp; Change + Systems and Control</t>
        </is>
      </c>
      <c r="C66" s="13" t="inlineStr">
        <is>
          <t>Energy at Home [PK16.05]</t>
        </is>
      </c>
      <c r="D66" s="12" t="inlineStr">
        <is>
          <t>To be able to describe how electricity is delivered to homes, how energy is used at home and how to save energy.</t>
        </is>
      </c>
      <c r="E66" s="12" t="inlineStr">
        <is>
          <t>9bc1f1c6-43cc-48a3-9d45-1ca0e2f42eef</t>
        </is>
      </c>
    </row>
    <row r="67" ht="45" customHeight="1">
      <c r="A67" s="12" t="inlineStr">
        <is>
          <t>Energy &amp; Change + Systems and Control</t>
        </is>
      </c>
      <c r="B67" s="12" t="inlineStr">
        <is>
          <t>Energy &amp; Change + Systems and Control</t>
        </is>
      </c>
      <c r="C67" s="13" t="inlineStr">
        <is>
          <t>Energy Stores [PK15.01]</t>
        </is>
      </c>
      <c r="D67" s="12" t="inlineStr">
        <is>
          <t>To be able to identify the stores of energy (from the Institute of Physics) and when a store is increasing or decreasing.</t>
        </is>
      </c>
      <c r="E67" s="12" t="inlineStr">
        <is>
          <t>6175e4d7-3376-4740-bed6-fadf2d3c174f</t>
        </is>
      </c>
    </row>
    <row r="68" ht="45" customHeight="1">
      <c r="A68" s="12" t="inlineStr">
        <is>
          <t>Energy &amp; Change + Systems and Control</t>
        </is>
      </c>
      <c r="B68" s="12" t="inlineStr">
        <is>
          <t>Energy &amp; Change + Systems and Control</t>
        </is>
      </c>
      <c r="C68" s="13" t="inlineStr">
        <is>
          <t>Changing Energy Stores [PK15.02]</t>
        </is>
      </c>
      <c r="D68" s="12" t="inlineStr">
        <is>
          <t>To be able to identify energy transfers or which energy stores energy is being moved between (NOT PATHWAYS) 
The energy stores used are those recommended by the IOP.</t>
        </is>
      </c>
      <c r="E68" s="12" t="inlineStr">
        <is>
          <t>44df0e35-03af-46ff-9af9-d6551a50def8</t>
        </is>
      </c>
    </row>
    <row r="69" ht="45" customHeight="1">
      <c r="A69" s="12" t="inlineStr">
        <is>
          <t>Energy &amp; Change + Systems and Control</t>
        </is>
      </c>
      <c r="B69" s="12" t="inlineStr">
        <is>
          <t>Energy &amp; Change + Systems and Control</t>
        </is>
      </c>
      <c r="C69" s="13" t="inlineStr">
        <is>
          <t>Energy: Useful Energy [PK22.08]</t>
        </is>
      </c>
      <c r="D69" s="12" t="inlineStr">
        <is>
          <t>Describe how when energy is transferred the total is conserved, but some energy is dissipated, reducing the useful energy. Does not include energy pathways.</t>
        </is>
      </c>
      <c r="E69" s="12" t="inlineStr">
        <is>
          <t>b38b1d56-80d4-4f90-a990-9a1c55c58db1</t>
        </is>
      </c>
    </row>
    <row r="70" ht="45" customHeight="1">
      <c r="A70" s="12" t="inlineStr">
        <is>
          <t>Energy &amp; Change + Systems and Control</t>
        </is>
      </c>
      <c r="B70" s="12" t="inlineStr">
        <is>
          <t>Energy &amp; Change + Systems and Control</t>
        </is>
      </c>
      <c r="C70" s="13" t="inlineStr">
        <is>
          <t>Direction of Thermal Energy Transfer [PH1.39]</t>
        </is>
      </c>
      <c r="D70" s="12" t="inlineStr">
        <is>
          <t>Describe how the direction of thermal energy transfer.</t>
        </is>
      </c>
      <c r="E70" s="12" t="inlineStr">
        <is>
          <t>c00dea3e-2760-490c-bc44-816db400ffa4</t>
        </is>
      </c>
    </row>
    <row r="71" ht="45" customHeight="1">
      <c r="A71" s="12" t="inlineStr">
        <is>
          <t>Energy &amp; Change + Systems and Control</t>
        </is>
      </c>
      <c r="B71" s="12" t="inlineStr">
        <is>
          <t>Energy &amp; Change + Systems and Control</t>
        </is>
      </c>
      <c r="C71" s="13" t="inlineStr">
        <is>
          <t>Introduction to Electricity [PK8.01]</t>
        </is>
      </c>
      <c r="D71" s="12" t="inlineStr">
        <is>
          <t>To be able to describe how electrons flow around a circuit as a current transferring energy and to evaluate models of electricity.</t>
        </is>
      </c>
      <c r="E71" s="12" t="inlineStr">
        <is>
          <t>07909dca-085a-4b17-8ab9-e44148c3d5b0</t>
        </is>
      </c>
    </row>
    <row r="72" ht="45" customHeight="1">
      <c r="A72" s="12" t="inlineStr">
        <is>
          <t>Energy &amp; Change + Systems and Control</t>
        </is>
      </c>
      <c r="B72" s="12" t="inlineStr">
        <is>
          <t>Energy &amp; Change + Systems and Control</t>
        </is>
      </c>
      <c r="C72" s="13" t="inlineStr">
        <is>
          <t>Complete Circuits [PS11.03]</t>
        </is>
      </c>
      <c r="D72" s="12" t="inlineStr">
        <is>
          <t>Will my circuit work?</t>
        </is>
      </c>
      <c r="E72" s="12" t="inlineStr">
        <is>
          <t>6910b72f-88e4-400d-84ac-624be1803a1e</t>
        </is>
      </c>
    </row>
    <row r="73" ht="45" customHeight="1">
      <c r="A73" s="12" t="inlineStr">
        <is>
          <t>Energy &amp; Change + Systems and Control</t>
        </is>
      </c>
      <c r="B73" s="12" t="inlineStr">
        <is>
          <t>Energy &amp; Change + Systems and Control</t>
        </is>
      </c>
      <c r="C73" s="13" t="inlineStr">
        <is>
          <t>Voltage and Batteries [PS11.06]</t>
        </is>
      </c>
      <c r="D73" s="12" t="inlineStr">
        <is>
          <t>The brightness of a bulb depends on its voltage.</t>
        </is>
      </c>
      <c r="E73" s="12" t="inlineStr">
        <is>
          <t>923b8228-3a59-41c6-83d9-076e7eecf78c</t>
        </is>
      </c>
    </row>
    <row r="74" ht="45" customHeight="1">
      <c r="A74" s="12" t="inlineStr">
        <is>
          <t>Energy &amp; Change + Systems and Control</t>
        </is>
      </c>
      <c r="B74" s="12" t="inlineStr">
        <is>
          <t>Energy &amp; Change + Systems and Control</t>
        </is>
      </c>
      <c r="C74" s="13" t="inlineStr">
        <is>
          <t>It's Electric [PS11.01]</t>
        </is>
      </c>
      <c r="D74" s="12" t="inlineStr">
        <is>
          <t>What do we use electricity for?</t>
        </is>
      </c>
      <c r="E74" s="12" t="inlineStr">
        <is>
          <t>e1d0a9dd-495f-4194-a890-169ba218d89b</t>
        </is>
      </c>
    </row>
    <row r="75" ht="45" customHeight="1">
      <c r="A75" s="12" t="inlineStr">
        <is>
          <t>Energy &amp; Change + Systems and Control</t>
        </is>
      </c>
      <c r="B75" s="12" t="inlineStr">
        <is>
          <t>Energy &amp; Change + Systems and Control</t>
        </is>
      </c>
      <c r="C75" s="13" t="inlineStr">
        <is>
          <t>Introduction to Forces [PS9.01]</t>
        </is>
      </c>
      <c r="D75" s="12" t="inlineStr">
        <is>
          <t xml:space="preserve">What is a force and what does it do?
</t>
        </is>
      </c>
      <c r="E75" s="12" t="inlineStr">
        <is>
          <t>6c48d858-1e76-48d6-90b2-ffb7de82db9c</t>
        </is>
      </c>
    </row>
    <row r="76" ht="45" customHeight="1">
      <c r="A76" s="12" t="inlineStr">
        <is>
          <t>Energy &amp; Change + Systems and Control</t>
        </is>
      </c>
      <c r="B76" s="12" t="inlineStr">
        <is>
          <t>Energy &amp; Change + Systems and Control</t>
        </is>
      </c>
      <c r="C76" s="13" t="inlineStr">
        <is>
          <t>Stretching Objects [PK2.17]</t>
        </is>
      </c>
      <c r="D76" s="12" t="inlineStr">
        <is>
          <t>To be able to use the key words associated with stretching objects: tension, compression, elastic, plastic, deformation, elastic limit, extension</t>
        </is>
      </c>
      <c r="E76" s="12" t="inlineStr">
        <is>
          <t>6c9baaf3-2ce1-4abf-9f38-fd3d6bf7de1c</t>
        </is>
      </c>
    </row>
    <row r="77" ht="45" customHeight="1">
      <c r="A77" s="12" t="inlineStr">
        <is>
          <t>Energy &amp; Change + Systems and Control</t>
        </is>
      </c>
      <c r="B77" s="12" t="inlineStr">
        <is>
          <t>Energy &amp; Change + Systems and Control</t>
        </is>
      </c>
      <c r="C77" s="13" t="inlineStr">
        <is>
          <t>Elastic vs Inelastic Deformation [PH5.036]</t>
        </is>
      </c>
      <c r="D77" s="12" t="inlineStr">
        <is>
          <t xml:space="preserve">Explain the difference between plastic and elastic deformation.  </t>
        </is>
      </c>
      <c r="E77" s="12" t="inlineStr">
        <is>
          <t>8b2ba6e2-9dc5-4087-8ef3-f3900d319c3d</t>
        </is>
      </c>
    </row>
    <row r="78" ht="45" customHeight="1">
      <c r="A78" s="12" t="inlineStr">
        <is>
          <t>Energy &amp; Change + Systems and Control</t>
        </is>
      </c>
      <c r="B78" s="12" t="inlineStr">
        <is>
          <t>Energy &amp; Change + Systems and Control</t>
        </is>
      </c>
      <c r="C78" s="13" t="inlineStr">
        <is>
          <t>Stretching &amp; Compressing [PH5.035]</t>
        </is>
      </c>
      <c r="D78" s="12" t="inlineStr">
        <is>
          <t>Describe how forces can change the shape of an object.</t>
        </is>
      </c>
      <c r="E78" s="12" t="inlineStr">
        <is>
          <t>f447138d-e80d-40a6-b29b-eeb29cd1e986</t>
        </is>
      </c>
    </row>
    <row r="79" ht="45" customHeight="1">
      <c r="A79" s="12" t="inlineStr">
        <is>
          <t>Energy &amp; Change + Systems and Control</t>
        </is>
      </c>
      <c r="B79" s="12" t="inlineStr">
        <is>
          <t>Energy &amp; Change + Systems and Control</t>
        </is>
      </c>
      <c r="C79" s="13" t="inlineStr">
        <is>
          <t>Hooke's Law Practical [PK2.18]</t>
        </is>
      </c>
      <c r="D79" s="12" t="inlineStr">
        <is>
          <t>To carry out a practical investigating how a spring stretches when masses are added to it and plot a graph of extension against mass.</t>
        </is>
      </c>
      <c r="E79" s="12" t="inlineStr">
        <is>
          <t>b5e4e98d-4e37-4bfe-9e23-317d6ad4a8ad</t>
        </is>
      </c>
    </row>
    <row r="80" ht="45" customHeight="1">
      <c r="A80" s="12" t="inlineStr">
        <is>
          <t>Planet Earth &amp; Beyond + Systems and Control</t>
        </is>
      </c>
      <c r="B80" s="12" t="inlineStr">
        <is>
          <t>Planet Earth &amp; Beyond + Systems and Control</t>
        </is>
      </c>
      <c r="C80" s="13" t="inlineStr">
        <is>
          <t>Diagnostic: Planet Earth &amp; Its Surface [NS27.015]</t>
        </is>
      </c>
      <c r="D80" s="12" t="inlineStr">
        <is>
          <t>Diagnostic for the planet Earth &amp; its surface topic.</t>
        </is>
      </c>
      <c r="E80" s="12" t="inlineStr">
        <is>
          <t>80851ecc-d303-4518-9c0a-c1aec280a892</t>
        </is>
      </c>
    </row>
    <row r="81" ht="45" customHeight="1">
      <c r="A81" s="12" t="inlineStr">
        <is>
          <t>Planet Earth &amp; Beyond + Systems and Control</t>
        </is>
      </c>
      <c r="B81" s="12" t="inlineStr">
        <is>
          <t>Planet Earth &amp; Beyond + Systems and Control</t>
        </is>
      </c>
      <c r="C81" s="13" t="inlineStr">
        <is>
          <t>Diagnostic: Sedimentary Rocks &amp; Fossils [NS27.016]</t>
        </is>
      </c>
      <c r="D81" s="12" t="inlineStr">
        <is>
          <t>Diagnostic for the sedimentary rocks &amp; fossils topic.</t>
        </is>
      </c>
      <c r="E81" s="12" t="inlineStr">
        <is>
          <t>9efdcebd-6c95-4302-8844-a678af9977ac</t>
        </is>
      </c>
    </row>
    <row r="82" ht="45" customHeight="1">
      <c r="A82" s="12" t="inlineStr">
        <is>
          <t>Planet Earth &amp; Beyond + Systems and Control</t>
        </is>
      </c>
      <c r="B82" s="12" t="inlineStr">
        <is>
          <t>Planet Earth &amp; Beyond + Systems and Control</t>
        </is>
      </c>
      <c r="C82" s="13" t="inlineStr">
        <is>
          <t>The Solar System [PS12.05]</t>
        </is>
      </c>
      <c r="D82" s="12" t="inlineStr">
        <is>
          <t>Description of the solar system and the objects found within to include gravity and orbits.</t>
        </is>
      </c>
      <c r="E82" s="12" t="inlineStr">
        <is>
          <t>2dfdffdc-5bba-44db-aa4e-a4c442a86785</t>
        </is>
      </c>
    </row>
    <row r="83" ht="45" customHeight="1">
      <c r="A83" s="12" t="inlineStr">
        <is>
          <t>Planet Earth &amp; Beyond + Systems and Control</t>
        </is>
      </c>
      <c r="B83" s="12" t="inlineStr">
        <is>
          <t>Planet Earth &amp; Beyond + Systems and Control</t>
        </is>
      </c>
      <c r="C83" s="13" t="inlineStr">
        <is>
          <t>Day and Night [PS12.03]</t>
        </is>
      </c>
      <c r="D83" s="12" t="inlineStr">
        <is>
          <t>How does the Earth move?</t>
        </is>
      </c>
      <c r="E83" s="12" t="inlineStr">
        <is>
          <t>128c1ed2-8af2-4840-95a1-c706db319d13</t>
        </is>
      </c>
    </row>
    <row r="84" ht="45" customHeight="1">
      <c r="A84" s="12" t="inlineStr">
        <is>
          <t>Planet Earth &amp; Beyond + Systems and Control</t>
        </is>
      </c>
      <c r="B84" s="12" t="inlineStr">
        <is>
          <t>Planet Earth &amp; Beyond + Systems and Control</t>
        </is>
      </c>
      <c r="C84" s="13" t="inlineStr">
        <is>
          <t>Earth, Moon and Sun: Seasons [PK17.02]</t>
        </is>
      </c>
      <c r="D84" s="12" t="inlineStr">
        <is>
          <t>To be able to use the motion of the Earth around the Sun to explain the seasons.</t>
        </is>
      </c>
      <c r="E84" s="12" t="inlineStr">
        <is>
          <t>4d96c863-d153-4a6a-90c0-7549260a2211</t>
        </is>
      </c>
    </row>
    <row r="85" ht="45" customHeight="1">
      <c r="A85" s="12" t="inlineStr">
        <is>
          <t>Planet Earth &amp; Beyond + Systems and Control</t>
        </is>
      </c>
      <c r="B85" s="12" t="inlineStr">
        <is>
          <t>Planet Earth &amp; Beyond + Systems and Control</t>
        </is>
      </c>
      <c r="C85" s="13" t="inlineStr">
        <is>
          <t>Structure of the Earth [CK12.01]</t>
        </is>
      </c>
      <c r="D85" s="12" t="inlineStr">
        <is>
          <t xml:space="preserve">Describe the internal structures of the Earth. </t>
        </is>
      </c>
      <c r="E85" s="12" t="inlineStr">
        <is>
          <t>75bca7d7-457c-4e3f-80a8-ec3f4d22aa79</t>
        </is>
      </c>
    </row>
    <row r="86" ht="45" customHeight="1">
      <c r="A86" s="12" t="inlineStr">
        <is>
          <t>Planet Earth &amp; Beyond + Systems and Control</t>
        </is>
      </c>
      <c r="B86" s="12" t="inlineStr">
        <is>
          <t>Planet Earth &amp; Beyond + Systems and Control</t>
        </is>
      </c>
      <c r="C86" s="13" t="inlineStr">
        <is>
          <t>How has the Structure of the Earth Changed [CK12.06]</t>
        </is>
      </c>
      <c r="D86" s="12" t="inlineStr">
        <is>
          <t>Describe and explain changes to the continents and atmosphere of Earth.</t>
        </is>
      </c>
      <c r="E86" s="12" t="inlineStr">
        <is>
          <t>f37bc669-2dcc-453f-bccb-858dc81694db</t>
        </is>
      </c>
    </row>
    <row r="87" ht="45" customHeight="1">
      <c r="A87" s="12" t="inlineStr">
        <is>
          <t>Planet Earth &amp; Beyond + Systems and Control</t>
        </is>
      </c>
      <c r="B87" s="12" t="inlineStr">
        <is>
          <t>Planet Earth &amp; Beyond + Systems and Control</t>
        </is>
      </c>
      <c r="C87" s="13" t="inlineStr">
        <is>
          <t>Plate Tectonic Theory [GY2.01]</t>
        </is>
      </c>
      <c r="D87" s="12" t="inlineStr">
        <is>
          <t>This nugget describes the role of plate tectonic theory in explaining natural hazards.</t>
        </is>
      </c>
      <c r="E87" s="12" t="inlineStr">
        <is>
          <t>82899c90-c290-49af-880c-efc6502db3a6</t>
        </is>
      </c>
    </row>
    <row r="88" ht="45" customHeight="1">
      <c r="A88" s="12" t="inlineStr">
        <is>
          <t>Planet Earth &amp; Beyond + Systems and Control</t>
        </is>
      </c>
      <c r="B88" s="12" t="inlineStr">
        <is>
          <t>Planet Earth &amp; Beyond + Systems and Control</t>
        </is>
      </c>
      <c r="C88" s="13" t="inlineStr">
        <is>
          <t>The Earth's Atmosphere [CH9.01]</t>
        </is>
      </c>
      <c r="D88" s="12" t="inlineStr">
        <is>
          <t>Identify the composition of gases in the Earth's atmosphere.</t>
        </is>
      </c>
      <c r="E88" s="12" t="inlineStr">
        <is>
          <t>f2475677-cdfb-4e68-ac3c-fda90062788c</t>
        </is>
      </c>
    </row>
    <row r="89" ht="45" customHeight="1">
      <c r="A89" s="12" t="inlineStr">
        <is>
          <t>Planet Earth &amp; Beyond + Systems and Control</t>
        </is>
      </c>
      <c r="B89" s="12" t="inlineStr">
        <is>
          <t>Planet Earth &amp; Beyond + Systems and Control</t>
        </is>
      </c>
      <c r="C89" s="13" t="inlineStr">
        <is>
          <t>Soil [PS5.06]</t>
        </is>
      </c>
      <c r="D89" s="12" t="inlineStr">
        <is>
          <t xml:space="preserve">This nugget looks at the composition of soil and some different types.  </t>
        </is>
      </c>
      <c r="E89" s="12" t="inlineStr">
        <is>
          <t>f31a48a9-ecf3-4f35-ad7c-4bebc54a0586</t>
        </is>
      </c>
    </row>
    <row r="90" ht="45" customHeight="1">
      <c r="A90" s="12" t="inlineStr">
        <is>
          <t>Planet Earth &amp; Beyond + Systems and Control</t>
        </is>
      </c>
      <c r="B90" s="12" t="inlineStr">
        <is>
          <t>Planet Earth &amp; Beyond + Systems and Control</t>
        </is>
      </c>
      <c r="C90" s="13" t="inlineStr">
        <is>
          <t>Soil Experiment WS [PS5.04]</t>
        </is>
      </c>
      <c r="D90" s="12" t="inlineStr">
        <is>
          <t xml:space="preserve">An experiment to investigate how well different types of soil drain water. </t>
        </is>
      </c>
      <c r="E90" s="12" t="inlineStr">
        <is>
          <t>2c4c3a8a-5eda-40f1-9929-e174bb31bac3</t>
        </is>
      </c>
    </row>
    <row r="91" ht="45" customHeight="1">
      <c r="A91" s="12" t="inlineStr">
        <is>
          <t>Planet Earth &amp; Beyond + Systems and Control</t>
        </is>
      </c>
      <c r="B91" s="12" t="inlineStr">
        <is>
          <t>Planet Earth &amp; Beyond + Systems and Control</t>
        </is>
      </c>
      <c r="C91" s="13" t="inlineStr">
        <is>
          <t>Types of Rocks [PS5.01]</t>
        </is>
      </c>
      <c r="D91" s="12" t="inlineStr">
        <is>
          <t>There are different types of rocks with different appearances and properties.</t>
        </is>
      </c>
      <c r="E91" s="12" t="inlineStr">
        <is>
          <t>0ecaa4bd-6f78-416d-a355-df81ad681c96</t>
        </is>
      </c>
    </row>
    <row r="92" ht="45" customHeight="1">
      <c r="A92" s="12" t="inlineStr">
        <is>
          <t>Planet Earth &amp; Beyond + Systems and Control</t>
        </is>
      </c>
      <c r="B92" s="12" t="inlineStr">
        <is>
          <t>Planet Earth &amp; Beyond + Systems and Control</t>
        </is>
      </c>
      <c r="C92" s="13" t="inlineStr">
        <is>
          <t>The Rock Cycle [PS5.05]</t>
        </is>
      </c>
      <c r="D92" s="12" t="inlineStr">
        <is>
          <t xml:space="preserve">Describe the rock cycle and link this to the formation of different rock types, with a focus on igneous, metamorphic and sedimentary rocks. </t>
        </is>
      </c>
      <c r="E92" s="12" t="inlineStr">
        <is>
          <t>09148887-eda4-4826-b0b8-b67430f15e4c</t>
        </is>
      </c>
    </row>
    <row r="93" ht="45" customHeight="1">
      <c r="A93" s="12" t="inlineStr">
        <is>
          <t>Planet Earth &amp; Beyond + Systems and Control</t>
        </is>
      </c>
      <c r="B93" s="12" t="inlineStr">
        <is>
          <t>Planet Earth &amp; Beyond + Systems and Control</t>
        </is>
      </c>
      <c r="C93" s="13" t="inlineStr">
        <is>
          <t>Fossils [PS5.02]</t>
        </is>
      </c>
      <c r="D93" s="12" t="inlineStr">
        <is>
          <t>What are fossils and how are they formed?</t>
        </is>
      </c>
      <c r="E93" s="12" t="inlineStr">
        <is>
          <t>af6e2ffc-f275-4ddf-b534-d17ff041f571</t>
        </is>
      </c>
    </row>
    <row r="94" ht="45" customHeight="1">
      <c r="A94" s="12" t="inlineStr">
        <is>
          <t>Planet Earth &amp; Beyond + Systems and Control</t>
        </is>
      </c>
      <c r="B94" s="12" t="inlineStr">
        <is>
          <t>Planet Earth &amp; Beyond + Systems and Control</t>
        </is>
      </c>
      <c r="C94" s="13" t="inlineStr">
        <is>
          <t>Formation of Fossils [BI6.092]</t>
        </is>
      </c>
      <c r="D94" s="12" t="inlineStr">
        <is>
          <t>Define a fossil. Describe the three main ways in which fossils can be formed.</t>
        </is>
      </c>
      <c r="E94" s="12" t="inlineStr">
        <is>
          <t>64068a0e-78ec-4525-94a1-d3241916e6f5</t>
        </is>
      </c>
    </row>
    <row r="95" ht="45" customHeight="1">
      <c r="A95" s="12" t="inlineStr">
        <is>
          <t>Planet Earth &amp; Beyond + Systems and Control</t>
        </is>
      </c>
      <c r="B95" s="12" t="inlineStr">
        <is>
          <t>Planet Earth &amp; Beyond + Systems and Control</t>
        </is>
      </c>
      <c r="C95" s="13" t="inlineStr">
        <is>
          <t>Fossil Evidence [PS4.04]</t>
        </is>
      </c>
      <c r="D95" s="12" t="inlineStr">
        <is>
          <t xml:space="preserve">How fossils have formed. 
Fossils give us information about living things alive millions of years ago.   </t>
        </is>
      </c>
      <c r="E95" s="12" t="inlineStr">
        <is>
          <t>5b4da3a8-0e18-449f-baaf-8b1c10592519</t>
        </is>
      </c>
    </row>
    <row r="96" ht="45" customHeight="1">
      <c r="A96" s="12" t="inlineStr">
        <is>
          <t>Working Scientifically</t>
        </is>
      </c>
      <c r="B96" s="12" t="inlineStr">
        <is>
          <t>Working Scientifically</t>
        </is>
      </c>
      <c r="C96" s="13" t="inlineStr">
        <is>
          <t>Diagnostic: Working Scientifically (Lower) [PS0.16]</t>
        </is>
      </c>
      <c r="D96" s="12" t="inlineStr">
        <is>
          <t>Diagnostic for Working Scientifically</t>
        </is>
      </c>
      <c r="E96" s="12" t="inlineStr">
        <is>
          <t>e0c31e1c-259d-4968-85c5-6a70a2f86153</t>
        </is>
      </c>
    </row>
    <row r="97" ht="45" customHeight="1">
      <c r="A97" s="12" t="inlineStr">
        <is>
          <t>Working Scientifically</t>
        </is>
      </c>
      <c r="B97" s="12" t="inlineStr">
        <is>
          <t>Working Scientifically</t>
        </is>
      </c>
      <c r="C97" s="13" t="inlineStr">
        <is>
          <t>Diagnostic: Working Scientifically (Upper) [PS0.17]</t>
        </is>
      </c>
      <c r="D97" s="12" t="inlineStr">
        <is>
          <t>Diagnostic for Working Scientifically</t>
        </is>
      </c>
      <c r="E97" s="12" t="inlineStr">
        <is>
          <t>48bcd9e5-ba5c-4ddf-8bc1-ae3c7df98e4e</t>
        </is>
      </c>
    </row>
    <row r="98" ht="45" customHeight="1">
      <c r="A98" s="12" t="inlineStr">
        <is>
          <t>Working Scientifically</t>
        </is>
      </c>
      <c r="B98" s="12" t="inlineStr">
        <is>
          <t>Working Scientifically</t>
        </is>
      </c>
      <c r="C98" s="13" t="inlineStr">
        <is>
          <t>What is Science? [PS13.01]</t>
        </is>
      </c>
      <c r="D98" s="12" t="inlineStr">
        <is>
          <t>An introduction to Science; what it is, why it's useful and what makes a good scientist.</t>
        </is>
      </c>
      <c r="E98" s="12" t="inlineStr">
        <is>
          <t>154c4838-9f22-46a9-8e3e-629d171dd48c</t>
        </is>
      </c>
    </row>
    <row r="99" ht="45" customHeight="1">
      <c r="A99" s="12" t="inlineStr">
        <is>
          <t>Working Scientifically</t>
        </is>
      </c>
      <c r="B99" s="12" t="inlineStr">
        <is>
          <t>Working Scientifically</t>
        </is>
      </c>
      <c r="C99" s="13" t="inlineStr">
        <is>
          <t>Asking Scientific Questions [PS13.02]</t>
        </is>
      </c>
      <c r="D99" s="12" t="inlineStr">
        <is>
          <t>How to recognise and ask relevant scientific questions.</t>
        </is>
      </c>
      <c r="E99" s="12" t="inlineStr">
        <is>
          <t>5608b604-f520-4c9c-984c-61ddb219b592</t>
        </is>
      </c>
    </row>
    <row r="100" ht="45" customHeight="1">
      <c r="A100" s="12" t="inlineStr">
        <is>
          <t>Working Scientifically</t>
        </is>
      </c>
      <c r="B100" s="12" t="inlineStr">
        <is>
          <t>Working Scientifically</t>
        </is>
      </c>
      <c r="C100" s="13" t="inlineStr">
        <is>
          <t>Developing Scientific Theories [PS13.03]</t>
        </is>
      </c>
      <c r="D100" s="12" t="inlineStr">
        <is>
          <t>How do scientific theories develop?</t>
        </is>
      </c>
      <c r="E100" s="12" t="inlineStr">
        <is>
          <t>579ee3d2-9627-44cd-8cd2-6d77ba9f3cc7</t>
        </is>
      </c>
    </row>
    <row r="101" ht="45" customHeight="1">
      <c r="A101" s="12" t="inlineStr">
        <is>
          <t>Working Scientifically</t>
        </is>
      </c>
      <c r="B101" s="12" t="inlineStr">
        <is>
          <t>Working Scientifically</t>
        </is>
      </c>
      <c r="C101" s="13" t="inlineStr">
        <is>
          <t>Hypothesis and Prediction [PS13.04]</t>
        </is>
      </c>
      <c r="D101" s="12" t="inlineStr">
        <is>
          <t>What are hypotheses and predictions?</t>
        </is>
      </c>
      <c r="E101" s="12" t="inlineStr">
        <is>
          <t>69a6f25c-9871-4fc6-8e05-195b8da54d0d</t>
        </is>
      </c>
    </row>
    <row r="102" ht="45" customHeight="1">
      <c r="A102" s="12" t="inlineStr">
        <is>
          <t>Working Scientifically</t>
        </is>
      </c>
      <c r="B102" s="12" t="inlineStr">
        <is>
          <t>Working Scientifically</t>
        </is>
      </c>
      <c r="C102" s="13" t="inlineStr">
        <is>
          <t>Drawing a Results Table [PS13.05]</t>
        </is>
      </c>
      <c r="D102" s="12" t="inlineStr">
        <is>
          <t>How to draw a results table.</t>
        </is>
      </c>
      <c r="E102" s="12" t="inlineStr">
        <is>
          <t>1ec7c7a5-d432-4d9e-ad62-8f6b0a050dec</t>
        </is>
      </c>
    </row>
    <row r="103" ht="45" customHeight="1">
      <c r="A103" s="12" t="inlineStr">
        <is>
          <t>Working Scientifically</t>
        </is>
      </c>
      <c r="B103" s="12" t="inlineStr">
        <is>
          <t>Working Scientifically</t>
        </is>
      </c>
      <c r="C103" s="13" t="inlineStr">
        <is>
          <t>Drawing a Bar Chart [PS13.06]</t>
        </is>
      </c>
      <c r="D103" s="12" t="inlineStr">
        <is>
          <t>How to draw a bar chart.</t>
        </is>
      </c>
      <c r="E103" s="12" t="inlineStr">
        <is>
          <t>95c0273a-3765-407b-8088-3940efaf9d6a</t>
        </is>
      </c>
    </row>
    <row r="104" ht="45" customHeight="1">
      <c r="A104" s="12" t="inlineStr">
        <is>
          <t>Working Scientifically</t>
        </is>
      </c>
      <c r="B104" s="12" t="inlineStr">
        <is>
          <t>Working Scientifically</t>
        </is>
      </c>
      <c r="C104" s="13" t="inlineStr">
        <is>
          <t>Conclusions [PS13.07]</t>
        </is>
      </c>
      <c r="D104" s="12" t="inlineStr">
        <is>
          <t>Drawing scientific conclusions; checking the reliability of results, analysing results and communicating conclusions.</t>
        </is>
      </c>
      <c r="E104" s="12" t="inlineStr">
        <is>
          <t>f5ec353f-c5c9-4e95-acb3-21e2ba88582d</t>
        </is>
      </c>
    </row>
    <row r="105" ht="45" customHeight="1">
      <c r="A105" s="12" t="inlineStr">
        <is>
          <t>Working Scientifically</t>
        </is>
      </c>
      <c r="B105" s="12" t="inlineStr">
        <is>
          <t>Working Scientifically</t>
        </is>
      </c>
      <c r="C105" s="13" t="inlineStr">
        <is>
          <t>Designing an Experiment [PS14.01]</t>
        </is>
      </c>
      <c r="D105" s="12" t="inlineStr">
        <is>
          <t xml:space="preserve">How to design an experiment; defining an aim, choosing equipment, identifying variables and fair testing. </t>
        </is>
      </c>
      <c r="E105" s="12" t="inlineStr">
        <is>
          <t>dc33d918-be95-4847-8920-c3aa80112076</t>
        </is>
      </c>
    </row>
    <row r="106" ht="45" customHeight="1">
      <c r="A106" s="12" t="inlineStr">
        <is>
          <t>Working Scientifically</t>
        </is>
      </c>
      <c r="B106" s="12" t="inlineStr">
        <is>
          <t>Working Scientifically</t>
        </is>
      </c>
      <c r="C106" s="13" t="inlineStr">
        <is>
          <t>Hazards and Risks in Science [PS14.03]</t>
        </is>
      </c>
      <c r="D106" s="12" t="inlineStr">
        <is>
          <t>What are the Hazards and Risks in a science lesson?</t>
        </is>
      </c>
      <c r="E106" s="12" t="inlineStr">
        <is>
          <t>d05d7c23-4709-48c6-81fe-4d7bd3764747</t>
        </is>
      </c>
    </row>
    <row r="107" ht="45" customHeight="1">
      <c r="A107" s="12" t="inlineStr">
        <is>
          <t>Working Scientifically</t>
        </is>
      </c>
      <c r="B107" s="12" t="inlineStr">
        <is>
          <t>Working Scientifically</t>
        </is>
      </c>
      <c r="C107" s="13" t="inlineStr">
        <is>
          <t>Safety Precautions [PS14.04]</t>
        </is>
      </c>
      <c r="D107" s="12" t="inlineStr">
        <is>
          <t>How to identify hazards and risks, and put precautions in place.</t>
        </is>
      </c>
      <c r="E107" s="12" t="inlineStr">
        <is>
          <t>1bb28c48-dbf5-405f-8aa6-89ceeeea1d50</t>
        </is>
      </c>
    </row>
    <row r="108" ht="45" customHeight="1">
      <c r="A108" s="12" t="inlineStr">
        <is>
          <t>Working Scientifically</t>
        </is>
      </c>
      <c r="B108" s="12" t="inlineStr">
        <is>
          <t>Working Scientifically</t>
        </is>
      </c>
      <c r="C108" s="13" t="inlineStr">
        <is>
          <t>Drawing a Graph [PS14.05]</t>
        </is>
      </c>
      <c r="D108" s="12" t="inlineStr">
        <is>
          <t>How to draw a graph with a line of best fit.</t>
        </is>
      </c>
      <c r="E108" s="12" t="inlineStr">
        <is>
          <t>d15d6a4a-1153-4adb-8aaf-3242c40e8088</t>
        </is>
      </c>
    </row>
    <row r="109" ht="45" customHeight="1">
      <c r="A109" s="12" t="inlineStr">
        <is>
          <t>Working Scientifically</t>
        </is>
      </c>
      <c r="B109" s="12" t="inlineStr">
        <is>
          <t>Working Scientifically</t>
        </is>
      </c>
      <c r="C109" s="13" t="inlineStr">
        <is>
          <t>Evaluating Experiments [PS14.06]</t>
        </is>
      </c>
      <c r="D109" s="12" t="inlineStr">
        <is>
          <t>How to evaluate your experiment.</t>
        </is>
      </c>
      <c r="E109" s="12" t="inlineStr">
        <is>
          <t>b484be9c-d5ce-4561-903f-334f08dc668b</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118"/>
  <sheetViews>
    <sheetView showGridLines="0" workbookViewId="0">
      <selection activeCell="A1" sqref="A1"/>
    </sheetView>
  </sheetViews>
  <sheetFormatPr baseColWidth="8" defaultRowHeight="15"/>
  <cols>
    <col width="47"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10185f41-2c9d-40bc-a554-60f1959b344a</t>
        </is>
      </c>
    </row>
    <row r="3">
      <c r="A3" s="2" t="inlineStr">
        <is>
          <t>Natural Sciences: Grade 6 (SA)</t>
        </is>
      </c>
      <c r="D3" s="3" t="inlineStr">
        <is>
          <t>Last updated: 17 July 2026</t>
        </is>
      </c>
    </row>
    <row r="4">
      <c r="A4" s="4" t="inlineStr">
        <is>
          <t>5 Topics   ·   5 Subtopics   ·   111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Life &amp; Living + Processing</t>
        </is>
      </c>
      <c r="B8" s="12" t="inlineStr">
        <is>
          <t>Life &amp; Living + Processing</t>
        </is>
      </c>
      <c r="C8" s="13" t="inlineStr">
        <is>
          <t>Diagnostic: Photosynthesis [NS27.017]</t>
        </is>
      </c>
      <c r="D8" s="12" t="inlineStr">
        <is>
          <t>Diagnostic for the photosynthesis topic.</t>
        </is>
      </c>
      <c r="E8" s="12" t="inlineStr">
        <is>
          <t>beada798-7b03-4188-8413-defb067c573c</t>
        </is>
      </c>
    </row>
    <row r="9" ht="45" customHeight="1">
      <c r="A9" s="12" t="inlineStr">
        <is>
          <t>Life &amp; Living + Processing</t>
        </is>
      </c>
      <c r="B9" s="12" t="inlineStr">
        <is>
          <t>Life &amp; Living + Processing</t>
        </is>
      </c>
      <c r="C9" s="13" t="inlineStr">
        <is>
          <t>Diagnostic: Ecosystems &amp; Food Webs [NS27.018]</t>
        </is>
      </c>
      <c r="D9" s="12" t="inlineStr">
        <is>
          <t>Diagnostic for the ecosystems &amp; food webs topic.</t>
        </is>
      </c>
      <c r="E9" s="12" t="inlineStr">
        <is>
          <t>319cd241-0e73-406b-a21e-d94cf01c29e7</t>
        </is>
      </c>
    </row>
    <row r="10" ht="45" customHeight="1">
      <c r="A10" s="12" t="inlineStr">
        <is>
          <t>Life &amp; Living + Processing</t>
        </is>
      </c>
      <c r="B10" s="12" t="inlineStr">
        <is>
          <t>Life &amp; Living + Processing</t>
        </is>
      </c>
      <c r="C10" s="13" t="inlineStr">
        <is>
          <t>Diagnostic: Nutrients in Food [NS27.019]</t>
        </is>
      </c>
      <c r="D10" s="12" t="inlineStr">
        <is>
          <t>Diagnostic for the nutrients in food topic.</t>
        </is>
      </c>
      <c r="E10" s="12" t="inlineStr">
        <is>
          <t>8e76c68a-1e15-4c4f-be88-c31112fa7475</t>
        </is>
      </c>
    </row>
    <row r="11" ht="45" customHeight="1">
      <c r="A11" s="12" t="inlineStr">
        <is>
          <t>Life &amp; Living + Processing</t>
        </is>
      </c>
      <c r="B11" s="12" t="inlineStr">
        <is>
          <t>Life &amp; Living + Processing</t>
        </is>
      </c>
      <c r="C11" s="13" t="inlineStr">
        <is>
          <t>Diagnostic: Nutrition [NS27.020]</t>
        </is>
      </c>
      <c r="D11" s="12" t="inlineStr">
        <is>
          <t>Diagnostic for the nutrition topic.</t>
        </is>
      </c>
      <c r="E11" s="12" t="inlineStr">
        <is>
          <t>f72e1dc9-3de5-43bb-acd5-1dfcd865af7d</t>
        </is>
      </c>
    </row>
    <row r="12" ht="45" customHeight="1">
      <c r="A12" s="12" t="inlineStr">
        <is>
          <t>Life &amp; Living + Processing</t>
        </is>
      </c>
      <c r="B12" s="12" t="inlineStr">
        <is>
          <t>Life &amp; Living + Processing</t>
        </is>
      </c>
      <c r="C12" s="13" t="inlineStr">
        <is>
          <t>Plant Growth [PS1.02]</t>
        </is>
      </c>
      <c r="D12" s="12" t="inlineStr">
        <is>
          <t xml:space="preserve">Plants need light, water and air to make new materials. </t>
        </is>
      </c>
      <c r="E12" s="12" t="inlineStr">
        <is>
          <t>936bf8d1-5d5d-4dd4-9031-55b432606ac5</t>
        </is>
      </c>
    </row>
    <row r="13" ht="45" customHeight="1">
      <c r="A13" s="12" t="inlineStr">
        <is>
          <t>Life &amp; Living + Processing</t>
        </is>
      </c>
      <c r="B13" s="12" t="inlineStr">
        <is>
          <t>Life &amp; Living + Processing</t>
        </is>
      </c>
      <c r="C13" s="13" t="inlineStr">
        <is>
          <t>Water Transport in Plants [PS1.03]</t>
        </is>
      </c>
      <c r="D13" s="12" t="inlineStr">
        <is>
          <t>Investigate the way water is transported through plants.</t>
        </is>
      </c>
      <c r="E13" s="12" t="inlineStr">
        <is>
          <t>87862090-3045-421a-af8f-1bb8a7bfbb85</t>
        </is>
      </c>
    </row>
    <row r="14" ht="45" customHeight="1">
      <c r="A14" s="12" t="inlineStr">
        <is>
          <t>Life &amp; Living + Processing</t>
        </is>
      </c>
      <c r="B14" s="12" t="inlineStr">
        <is>
          <t>Life &amp; Living + Processing</t>
        </is>
      </c>
      <c r="C14" s="13" t="inlineStr">
        <is>
          <t>Photosynthesis [BK9.02]</t>
        </is>
      </c>
      <c r="D14" s="12" t="inlineStr">
        <is>
          <t>Describe the process of photosynthesis, why it's needed and how the plant acquires the reactants.</t>
        </is>
      </c>
      <c r="E14" s="12" t="inlineStr">
        <is>
          <t>6224ce13-55b1-4318-be1e-a914e0a2a6cb</t>
        </is>
      </c>
    </row>
    <row r="15" ht="45" customHeight="1">
      <c r="A15" s="12" t="inlineStr">
        <is>
          <t>Life &amp; Living + Processing</t>
        </is>
      </c>
      <c r="B15" s="12" t="inlineStr">
        <is>
          <t>Life &amp; Living + Processing</t>
        </is>
      </c>
      <c r="C15" s="13" t="inlineStr">
        <is>
          <t>Photosynthesis: Word Equation [BI4.02]</t>
        </is>
      </c>
      <c r="D15" s="12" t="inlineStr">
        <is>
          <t>Define photosynthesis. State the word equation for photosynthesis.</t>
        </is>
      </c>
      <c r="E15" s="12" t="inlineStr">
        <is>
          <t>01249b11-3693-4ad9-9c6a-b0cef62c7a4e</t>
        </is>
      </c>
    </row>
    <row r="16" ht="45" customHeight="1">
      <c r="A16" s="12" t="inlineStr">
        <is>
          <t>Life &amp; Living + Processing</t>
        </is>
      </c>
      <c r="B16" s="12" t="inlineStr">
        <is>
          <t>Life &amp; Living + Processing</t>
        </is>
      </c>
      <c r="C16" s="13" t="inlineStr">
        <is>
          <t>Photosynthesis: Symbol Equation [BI4.03]</t>
        </is>
      </c>
      <c r="D16" s="12" t="inlineStr">
        <is>
          <t>Define photosynthesis. State the word and symbol equations for photosynthesis.</t>
        </is>
      </c>
      <c r="E16" s="12" t="inlineStr">
        <is>
          <t>a4eee937-398b-4ec5-89b4-3dfd73beda2b</t>
        </is>
      </c>
    </row>
    <row r="17" ht="45" customHeight="1">
      <c r="A17" s="12" t="inlineStr">
        <is>
          <t>Life &amp; Living + Processing</t>
        </is>
      </c>
      <c r="B17" s="12" t="inlineStr">
        <is>
          <t>Life &amp; Living + Processing</t>
        </is>
      </c>
      <c r="C17" s="13" t="inlineStr">
        <is>
          <t>How Plants Use Glucose [BK18.06]</t>
        </is>
      </c>
      <c r="D17" s="12" t="inlineStr">
        <is>
          <t>Describe how plants and algae use the glucose produced during photosynthesis.</t>
        </is>
      </c>
      <c r="E17" s="12" t="inlineStr">
        <is>
          <t>2df95adc-952e-450e-a7c6-38dfb9e6617b</t>
        </is>
      </c>
    </row>
    <row r="18" ht="45" customHeight="1">
      <c r="A18" s="12" t="inlineStr">
        <is>
          <t>Life &amp; Living + Processing</t>
        </is>
      </c>
      <c r="B18" s="12" t="inlineStr">
        <is>
          <t>Life &amp; Living + Processing</t>
        </is>
      </c>
      <c r="C18" s="13" t="inlineStr">
        <is>
          <t>Practical: Testing a Leaf for Starch [BK18.07]</t>
        </is>
      </c>
      <c r="D18" s="12" t="inlineStr">
        <is>
          <t xml:space="preserve">Describe how a plant can be tested for starch to show that photosynthesis has taken place. </t>
        </is>
      </c>
      <c r="E18" s="12" t="inlineStr">
        <is>
          <t>0c97e5d6-baa7-4975-8da4-b7209eec180a</t>
        </is>
      </c>
    </row>
    <row r="19" ht="45" customHeight="1">
      <c r="A19" s="12" t="inlineStr">
        <is>
          <t>Life &amp; Living + Processing</t>
        </is>
      </c>
      <c r="B19" s="12" t="inlineStr">
        <is>
          <t>Life &amp; Living + Processing</t>
        </is>
      </c>
      <c r="C19" s="13" t="inlineStr">
        <is>
          <t>Introduction to Respiration [BI4.28]</t>
        </is>
      </c>
      <c r="D19" s="12" t="inlineStr">
        <is>
          <t xml:space="preserve">State that all the energy needed for life processes is transferred by respiration.
Describe respiration as the breakdown of organic molecules.  </t>
        </is>
      </c>
      <c r="E19" s="12" t="inlineStr">
        <is>
          <t>b88cc28f-df3e-4ba4-a0c2-e42cba02e3cc</t>
        </is>
      </c>
    </row>
    <row r="20" ht="45" customHeight="1">
      <c r="A20" s="12" t="inlineStr">
        <is>
          <t>Life &amp; Living + Processing</t>
        </is>
      </c>
      <c r="B20" s="12" t="inlineStr">
        <is>
          <t>Life &amp; Living + Processing</t>
        </is>
      </c>
      <c r="C20" s="13" t="inlineStr">
        <is>
          <t>Aerobic Respiration [BK1.11]</t>
        </is>
      </c>
      <c r="D20" s="12" t="inlineStr">
        <is>
          <t xml:space="preserve">Describe respiration and why it is needed. Describe the reaction for aerobic respiration. </t>
        </is>
      </c>
      <c r="E20" s="12" t="inlineStr">
        <is>
          <t>0ba1b2a4-e981-458e-adba-e1f00b638ef7</t>
        </is>
      </c>
    </row>
    <row r="21" ht="45" customHeight="1">
      <c r="A21" s="12" t="inlineStr">
        <is>
          <t>Life &amp; Living + Processing</t>
        </is>
      </c>
      <c r="B21" s="12" t="inlineStr">
        <is>
          <t>Life &amp; Living + Processing</t>
        </is>
      </c>
      <c r="C21" s="13" t="inlineStr">
        <is>
          <t>Energy From Food [BK3.02]</t>
        </is>
      </c>
      <c r="D21" s="12" t="inlineStr">
        <is>
          <t xml:space="preserve">Consider the amount of energy in different types of food. </t>
        </is>
      </c>
      <c r="E21" s="12" t="inlineStr">
        <is>
          <t>ccdfc46d-635b-43f0-a40e-ccbe56a21c17</t>
        </is>
      </c>
    </row>
    <row r="22" ht="45" customHeight="1">
      <c r="A22" s="12" t="inlineStr">
        <is>
          <t>Life &amp; Living + Processing</t>
        </is>
      </c>
      <c r="B22" s="12" t="inlineStr">
        <is>
          <t>Life &amp; Living + Processing</t>
        </is>
      </c>
      <c r="C22" s="13" t="inlineStr">
        <is>
          <t>Chemistry of Food: Carbohydrates [BI2.07]</t>
        </is>
      </c>
      <c r="D22" s="12" t="inlineStr">
        <is>
          <t>Describe the structure of carbohydrates and give examples of how they are used by organisms.</t>
        </is>
      </c>
      <c r="E22" s="12" t="inlineStr">
        <is>
          <t>8f6ac07a-15ff-4410-bf8b-fdd8fb0a34ef</t>
        </is>
      </c>
    </row>
    <row r="23" ht="45" customHeight="1">
      <c r="A23" s="12" t="inlineStr">
        <is>
          <t>Life &amp; Living + Processing</t>
        </is>
      </c>
      <c r="B23" s="12" t="inlineStr">
        <is>
          <t>Life &amp; Living + Processing</t>
        </is>
      </c>
      <c r="C23" s="13" t="inlineStr">
        <is>
          <t>Chemistry of Food: Proteins [BI2.08]</t>
        </is>
      </c>
      <c r="D23" s="12" t="inlineStr">
        <is>
          <t>Describe the structure of proteins and state how they are used by organisms.</t>
        </is>
      </c>
      <c r="E23" s="12" t="inlineStr">
        <is>
          <t>005102be-504b-4b14-8036-bf0b88a1c26b</t>
        </is>
      </c>
    </row>
    <row r="24" ht="45" customHeight="1">
      <c r="A24" s="12" t="inlineStr">
        <is>
          <t>Life &amp; Living + Processing</t>
        </is>
      </c>
      <c r="B24" s="12" t="inlineStr">
        <is>
          <t>Life &amp; Living + Processing</t>
        </is>
      </c>
      <c r="C24" s="13" t="inlineStr">
        <is>
          <t>Chemistry of Food: Lipids [BI2.09]</t>
        </is>
      </c>
      <c r="D24" s="12" t="inlineStr">
        <is>
          <t>Describe the structure of lipids and state how they are used by organisms.</t>
        </is>
      </c>
      <c r="E24" s="12" t="inlineStr">
        <is>
          <t>58488707-4087-4764-b598-b2a895fb0ff6</t>
        </is>
      </c>
    </row>
    <row r="25" ht="45" customHeight="1">
      <c r="A25" s="12" t="inlineStr">
        <is>
          <t>Life &amp; Living + Processing</t>
        </is>
      </c>
      <c r="B25" s="12" t="inlineStr">
        <is>
          <t>Life &amp; Living + Processing</t>
        </is>
      </c>
      <c r="C25" s="13" t="inlineStr">
        <is>
          <t>Practical: Qualitative Carbohydrate Tests [BI2.97]</t>
        </is>
      </c>
      <c r="D25" s="12" t="inlineStr">
        <is>
          <t>Use iodine solution and Benedict's reagent to test for carbohydrates (glucose and starch).</t>
        </is>
      </c>
      <c r="E25" s="12" t="inlineStr">
        <is>
          <t>bfb32138-7643-4e38-9db1-26e64e2ab122</t>
        </is>
      </c>
    </row>
    <row r="26" ht="45" customHeight="1">
      <c r="A26" s="12" t="inlineStr">
        <is>
          <t>Life &amp; Living + Processing</t>
        </is>
      </c>
      <c r="B26" s="12" t="inlineStr">
        <is>
          <t>Life &amp; Living + Processing</t>
        </is>
      </c>
      <c r="C26" s="13" t="inlineStr">
        <is>
          <t>How the Body Works [PS2.01]</t>
        </is>
      </c>
      <c r="D26" s="12" t="inlineStr">
        <is>
          <t>Basic function of the body and major organs.</t>
        </is>
      </c>
      <c r="E26" s="12" t="inlineStr">
        <is>
          <t>559de8b2-989d-4773-ad50-335214ab1349</t>
        </is>
      </c>
    </row>
    <row r="27" ht="45" customHeight="1">
      <c r="A27" s="12" t="inlineStr">
        <is>
          <t>Life &amp; Living + Processing</t>
        </is>
      </c>
      <c r="B27" s="12" t="inlineStr">
        <is>
          <t>Life &amp; Living + Processing</t>
        </is>
      </c>
      <c r="C27" s="13" t="inlineStr">
        <is>
          <t>The Digestive System [PS2.05]</t>
        </is>
      </c>
      <c r="D27" s="12" t="inlineStr">
        <is>
          <t>Organs in the digestive system break up food into simpler substances.</t>
        </is>
      </c>
      <c r="E27" s="12" t="inlineStr">
        <is>
          <t>23612a02-a29e-4b96-92f1-ca45ce4d45c9</t>
        </is>
      </c>
    </row>
    <row r="28" ht="45" customHeight="1">
      <c r="A28" s="12" t="inlineStr">
        <is>
          <t>Life &amp; Living + Processing</t>
        </is>
      </c>
      <c r="B28" s="12" t="inlineStr">
        <is>
          <t>Life &amp; Living + Processing</t>
        </is>
      </c>
      <c r="C28" s="13" t="inlineStr">
        <is>
          <t>Healthy Diet [PS2.02]</t>
        </is>
      </c>
      <c r="D28" s="12" t="inlineStr">
        <is>
          <t>Animals need the right types and amount of food in their diet.</t>
        </is>
      </c>
      <c r="E28" s="12" t="inlineStr">
        <is>
          <t>7d4aaaab-8b20-4a29-9410-4437e001e0fa</t>
        </is>
      </c>
    </row>
    <row r="29" ht="45" customHeight="1">
      <c r="A29" s="12" t="inlineStr">
        <is>
          <t>Life &amp; Living + Processing</t>
        </is>
      </c>
      <c r="B29" s="12" t="inlineStr">
        <is>
          <t>Life &amp; Living + Processing</t>
        </is>
      </c>
      <c r="C29" s="13" t="inlineStr">
        <is>
          <t>Teeth [PS2.06]</t>
        </is>
      </c>
      <c r="D29" s="12" t="inlineStr">
        <is>
          <t xml:space="preserve">Different types of teeth include incisors, molars and canine teeth. </t>
        </is>
      </c>
      <c r="E29" s="12" t="inlineStr">
        <is>
          <t>7f0d4b79-796a-4666-9cba-ecb76a765fd5</t>
        </is>
      </c>
    </row>
    <row r="30" ht="45" customHeight="1">
      <c r="A30" s="12" t="inlineStr">
        <is>
          <t>Life &amp; Living + Processing</t>
        </is>
      </c>
      <c r="B30" s="12" t="inlineStr">
        <is>
          <t>Life &amp; Living + Processing</t>
        </is>
      </c>
      <c r="C30" s="13" t="inlineStr">
        <is>
          <t>Health: Lifestyle Factors [PS2.10]</t>
        </is>
      </c>
      <c r="D30" s="12" t="inlineStr">
        <is>
          <t xml:space="preserve">Different drugs help and others can harm the body. </t>
        </is>
      </c>
      <c r="E30" s="12" t="inlineStr">
        <is>
          <t>40169c9f-9949-435e-928f-96e6b874850e</t>
        </is>
      </c>
    </row>
    <row r="31" ht="45" customHeight="1">
      <c r="A31" s="12" t="inlineStr">
        <is>
          <t>Life &amp; Living + Processing</t>
        </is>
      </c>
      <c r="B31" s="12" t="inlineStr">
        <is>
          <t>Life &amp; Living + Processing</t>
        </is>
      </c>
      <c r="C31" s="13" t="inlineStr">
        <is>
          <t>Health: Diet and Exercise [PS2.09]</t>
        </is>
      </c>
      <c r="D31" s="12" t="inlineStr">
        <is>
          <t>Understanding the importance of a healthy diet and exercise.</t>
        </is>
      </c>
      <c r="E31" s="12" t="inlineStr">
        <is>
          <t>caa07179-0471-4980-a640-2652a365716d</t>
        </is>
      </c>
    </row>
    <row r="32" ht="45" customHeight="1">
      <c r="A32" s="12" t="inlineStr">
        <is>
          <t>Life &amp; Living + Processing</t>
        </is>
      </c>
      <c r="B32" s="12" t="inlineStr">
        <is>
          <t>Life &amp; Living + Processing</t>
        </is>
      </c>
      <c r="C32" s="13" t="inlineStr">
        <is>
          <t>Consequences of a Poor Diet [BK3.03]</t>
        </is>
      </c>
      <c r="D32" s="12" t="inlineStr">
        <is>
          <t xml:space="preserve">Describe the consequences of a poor diet. </t>
        </is>
      </c>
      <c r="E32" s="12" t="inlineStr">
        <is>
          <t>3540314f-eb41-486f-baf9-563d635d05ed</t>
        </is>
      </c>
    </row>
    <row r="33" ht="45" customHeight="1">
      <c r="A33" s="12" t="inlineStr">
        <is>
          <t>Life &amp; Living + Processing</t>
        </is>
      </c>
      <c r="B33" s="12" t="inlineStr">
        <is>
          <t>Life &amp; Living + Processing</t>
        </is>
      </c>
      <c r="C33" s="13" t="inlineStr">
        <is>
          <t>Environments and Habitats [PS4.05]</t>
        </is>
      </c>
      <c r="D33" s="12" t="inlineStr">
        <is>
          <t xml:space="preserve">A habitat is the place an organisms lives. </t>
        </is>
      </c>
      <c r="E33" s="12" t="inlineStr">
        <is>
          <t>7cefad2d-265f-4a98-a7c2-a339086e638d</t>
        </is>
      </c>
    </row>
    <row r="34" ht="45" customHeight="1">
      <c r="A34" s="12" t="inlineStr">
        <is>
          <t>Life &amp; Living + Processing</t>
        </is>
      </c>
      <c r="B34" s="12" t="inlineStr">
        <is>
          <t>Life &amp; Living + Processing</t>
        </is>
      </c>
      <c r="C34" s="13" t="inlineStr">
        <is>
          <t>Types of Ecosystem [BI7.001]</t>
        </is>
      </c>
      <c r="D34" s="12" t="inlineStr">
        <is>
          <t>Describe a variety of different ecosystems. Define organism, habitat, population, community and ecosystem.</t>
        </is>
      </c>
      <c r="E34" s="12" t="inlineStr">
        <is>
          <t>92a54664-3755-4c24-90fe-9b3dfab951c8</t>
        </is>
      </c>
    </row>
    <row r="35" ht="45" customHeight="1">
      <c r="A35" s="12" t="inlineStr">
        <is>
          <t>Life &amp; Living + Processing</t>
        </is>
      </c>
      <c r="B35" s="12" t="inlineStr">
        <is>
          <t>Life &amp; Living + Processing</t>
        </is>
      </c>
      <c r="C35" s="13" t="inlineStr">
        <is>
          <t>Investigating Ecosystems [BK18.10]</t>
        </is>
      </c>
      <c r="D35" s="12" t="inlineStr">
        <is>
          <t xml:space="preserve">Describe the use of quadrats in investigating ecosystems. </t>
        </is>
      </c>
      <c r="E35" s="12" t="inlineStr">
        <is>
          <t>a548c0d2-dcbf-4347-b072-f199e7f87d92</t>
        </is>
      </c>
    </row>
    <row r="36" ht="45" customHeight="1">
      <c r="A36" s="12" t="inlineStr">
        <is>
          <t>Life &amp; Living + Processing</t>
        </is>
      </c>
      <c r="B36" s="12" t="inlineStr">
        <is>
          <t>Life &amp; Living + Processing</t>
        </is>
      </c>
      <c r="C36" s="13" t="inlineStr">
        <is>
          <t>Adaptations [PS4.02]</t>
        </is>
      </c>
      <c r="D36" s="12" t="inlineStr">
        <is>
          <t>Animals and plants are adapted to suit their environment.</t>
        </is>
      </c>
      <c r="E36" s="12" t="inlineStr">
        <is>
          <t>f05d2d08-ada2-4c1d-8e29-161ae0a54241</t>
        </is>
      </c>
    </row>
    <row r="37" ht="45" customHeight="1">
      <c r="A37" s="12" t="inlineStr">
        <is>
          <t>Life &amp; Living + Processing</t>
        </is>
      </c>
      <c r="B37" s="12" t="inlineStr">
        <is>
          <t>Life &amp; Living + Processing</t>
        </is>
      </c>
      <c r="C37" s="13" t="inlineStr">
        <is>
          <t>Interdependence [BI7.009]</t>
        </is>
      </c>
      <c r="D37" s="12" t="inlineStr">
        <is>
          <t>Explain the importance of the relationships between organisms in an ecosystem.</t>
        </is>
      </c>
      <c r="E37" s="12" t="inlineStr">
        <is>
          <t>ebf5e8c3-9654-48ad-b680-c259a71a965b</t>
        </is>
      </c>
    </row>
    <row r="38" ht="45" customHeight="1">
      <c r="A38" s="12" t="inlineStr">
        <is>
          <t>Life &amp; Living + Processing</t>
        </is>
      </c>
      <c r="B38" s="12" t="inlineStr">
        <is>
          <t>Life &amp; Living + Processing</t>
        </is>
      </c>
      <c r="C38" s="13" t="inlineStr">
        <is>
          <t>Feeding Relationships [PS4.08]</t>
        </is>
      </c>
      <c r="D38" s="12" t="inlineStr">
        <is>
          <t xml:space="preserve">This nugget looks at a range of feeding relationships, considering the role of producers and consumers and the impact of toxins. </t>
        </is>
      </c>
      <c r="E38" s="12" t="inlineStr">
        <is>
          <t>fa0d6cee-83e7-4724-a6db-b2ced59f30f1</t>
        </is>
      </c>
    </row>
    <row r="39" ht="45" customHeight="1">
      <c r="A39" s="12" t="inlineStr">
        <is>
          <t>Life &amp; Living + Processing</t>
        </is>
      </c>
      <c r="B39" s="12" t="inlineStr">
        <is>
          <t>Life &amp; Living + Processing</t>
        </is>
      </c>
      <c r="C39" s="13" t="inlineStr">
        <is>
          <t>Roles in Ecosystems [BK8.02]</t>
        </is>
      </c>
      <c r="D39" s="12" t="inlineStr">
        <is>
          <t xml:space="preserve">Describe the different roles organisms have in ecosystems. </t>
        </is>
      </c>
      <c r="E39" s="12" t="inlineStr">
        <is>
          <t>46a8eac7-46b0-490f-acf7-f9c991857152</t>
        </is>
      </c>
    </row>
    <row r="40" ht="45" customHeight="1">
      <c r="A40" s="12" t="inlineStr">
        <is>
          <t>Life &amp; Living + Processing</t>
        </is>
      </c>
      <c r="B40" s="12" t="inlineStr">
        <is>
          <t>Life &amp; Living + Processing</t>
        </is>
      </c>
      <c r="C40" s="13" t="inlineStr">
        <is>
          <t>Role of the Producer [BK8.04]</t>
        </is>
      </c>
      <c r="D40" s="12" t="inlineStr">
        <is>
          <t xml:space="preserve">Describe the role of the producer in food chains. Describe the importance of glucose and energy to organisms. </t>
        </is>
      </c>
      <c r="E40" s="12" t="inlineStr">
        <is>
          <t>1310e12b-49ad-4c10-8c44-66d2efa7a7f8</t>
        </is>
      </c>
    </row>
    <row r="41" ht="45" customHeight="1">
      <c r="A41" s="12" t="inlineStr">
        <is>
          <t>Life &amp; Living + Processing</t>
        </is>
      </c>
      <c r="B41" s="12" t="inlineStr">
        <is>
          <t>Life &amp; Living + Processing</t>
        </is>
      </c>
      <c r="C41" s="13" t="inlineStr">
        <is>
          <t>Food Chains and Webs [BK8.03]</t>
        </is>
      </c>
      <c r="D41" s="12" t="inlineStr">
        <is>
          <t xml:space="preserve">Describe food chains and food webs. </t>
        </is>
      </c>
      <c r="E41" s="12" t="inlineStr">
        <is>
          <t>1c50c183-b08c-420f-b920-283e8d6b1651</t>
        </is>
      </c>
    </row>
    <row r="42" ht="45" customHeight="1">
      <c r="A42" s="12" t="inlineStr">
        <is>
          <t>Life &amp; Living + Processing</t>
        </is>
      </c>
      <c r="B42" s="12" t="inlineStr">
        <is>
          <t>Life &amp; Living + Processing</t>
        </is>
      </c>
      <c r="C42" s="13" t="inlineStr">
        <is>
          <t>Effects of Population Changes on Food Chains [BK18.12]</t>
        </is>
      </c>
      <c r="D42" s="12" t="inlineStr">
        <is>
          <t>Understanding that the changes in a population size of one organism can have an affect upon numbers of others in a food chain.</t>
        </is>
      </c>
      <c r="E42" s="12" t="inlineStr">
        <is>
          <t>000ba45c-627c-4f95-a058-5f9223c946e0</t>
        </is>
      </c>
    </row>
    <row r="43" ht="45" customHeight="1">
      <c r="A43" s="12" t="inlineStr">
        <is>
          <t>Life &amp; Living + Processing</t>
        </is>
      </c>
      <c r="B43" s="12" t="inlineStr">
        <is>
          <t>Life &amp; Living + Processing</t>
        </is>
      </c>
      <c r="C43" s="13" t="inlineStr">
        <is>
          <t>Human Impact on Ecosystems [BK8.05]</t>
        </is>
      </c>
      <c r="D43" s="12" t="inlineStr">
        <is>
          <t xml:space="preserve">Describe the impact humans can have on ecosytems, including effects on the atmosphere. </t>
        </is>
      </c>
      <c r="E43" s="12" t="inlineStr">
        <is>
          <t>f199064b-dac5-48a8-a7c7-bc453ffc6fd8</t>
        </is>
      </c>
    </row>
    <row r="44" ht="45" customHeight="1">
      <c r="A44" s="12" t="inlineStr">
        <is>
          <t>Life &amp; Living + Processing</t>
        </is>
      </c>
      <c r="B44" s="12" t="inlineStr">
        <is>
          <t>Life &amp; Living + Processing</t>
        </is>
      </c>
      <c r="C44" s="13" t="inlineStr">
        <is>
          <t>Human Impact on Insect Pollination [BK18.15]</t>
        </is>
      </c>
      <c r="D44" s="12" t="inlineStr">
        <is>
          <t>Be able to describe the impact human activity has on insect pollinators.</t>
        </is>
      </c>
      <c r="E44" s="12" t="inlineStr">
        <is>
          <t>16072e09-1580-409a-b11a-db8c745d493b</t>
        </is>
      </c>
    </row>
    <row r="45" ht="45" customHeight="1">
      <c r="A45" s="12" t="inlineStr">
        <is>
          <t>Matter &amp; Materials + Processing</t>
        </is>
      </c>
      <c r="B45" s="12" t="inlineStr">
        <is>
          <t>Matter &amp; Materials + Processing</t>
        </is>
      </c>
      <c r="C45" s="13" t="inlineStr">
        <is>
          <t>Diagnostic: Solids, Liquids &amp; Gases [NS27.021]</t>
        </is>
      </c>
      <c r="D45" s="12" t="inlineStr">
        <is>
          <t>Diagnostic for the solids, liquids &amp; gases topic.</t>
        </is>
      </c>
      <c r="E45" s="12" t="inlineStr">
        <is>
          <t>9fc161f0-f240-45e2-a89b-d86c330044a2</t>
        </is>
      </c>
    </row>
    <row r="46" ht="45" customHeight="1">
      <c r="A46" s="12" t="inlineStr">
        <is>
          <t>Matter &amp; Materials + Processing</t>
        </is>
      </c>
      <c r="B46" s="12" t="inlineStr">
        <is>
          <t>Matter &amp; Materials + Processing</t>
        </is>
      </c>
      <c r="C46" s="13" t="inlineStr">
        <is>
          <t>Diagnostic: Mixtures, Solutions &amp; Dissolving [NS27.022]</t>
        </is>
      </c>
      <c r="D46" s="12" t="inlineStr">
        <is>
          <t>Diagnostic for the mixtures, solutions &amp; dissolving topic.</t>
        </is>
      </c>
      <c r="E46" s="12" t="inlineStr">
        <is>
          <t>27499b7b-1c8a-4de0-a571-d3c42f8879f4</t>
        </is>
      </c>
    </row>
    <row r="47" ht="45" customHeight="1">
      <c r="A47" s="12" t="inlineStr">
        <is>
          <t>Matter &amp; Materials + Processing</t>
        </is>
      </c>
      <c r="B47" s="12" t="inlineStr">
        <is>
          <t>Matter &amp; Materials + Processing</t>
        </is>
      </c>
      <c r="C47" s="13" t="inlineStr">
        <is>
          <t>Diagnostic: Water Resources &amp; Purifying Water [NS27.023]</t>
        </is>
      </c>
      <c r="D47" s="12" t="inlineStr">
        <is>
          <t>Diagnostic for the water resources &amp; purifying water topic.</t>
        </is>
      </c>
      <c r="E47" s="12" t="inlineStr">
        <is>
          <t>d831ce9d-e104-416a-aca1-785a4dcab384</t>
        </is>
      </c>
    </row>
    <row r="48" ht="45" customHeight="1">
      <c r="A48" s="12" t="inlineStr">
        <is>
          <t>Matter &amp; Materials + Processing</t>
        </is>
      </c>
      <c r="B48" s="12" t="inlineStr">
        <is>
          <t>Matter &amp; Materials + Processing</t>
        </is>
      </c>
      <c r="C48" s="13" t="inlineStr">
        <is>
          <t>Solids, Liquids and Gases [PS6.05]</t>
        </is>
      </c>
      <c r="D48" s="12" t="inlineStr">
        <is>
          <t xml:space="preserve">Description of the differences between solids, liquids and gases. </t>
        </is>
      </c>
      <c r="E48" s="12" t="inlineStr">
        <is>
          <t>8eea91eb-536a-4aac-9942-a058dfa5b5cd</t>
        </is>
      </c>
    </row>
    <row r="49" ht="45" customHeight="1">
      <c r="A49" s="12" t="inlineStr">
        <is>
          <t>Matter &amp; Materials + Processing</t>
        </is>
      </c>
      <c r="B49" s="12" t="inlineStr">
        <is>
          <t>Matter &amp; Materials + Processing</t>
        </is>
      </c>
      <c r="C49" s="13" t="inlineStr">
        <is>
          <t>States of Matter: Characteristics [CK18.01]</t>
        </is>
      </c>
      <c r="D49" s="12" t="inlineStr">
        <is>
          <t>Identify the three states of matter and their basic properties.</t>
        </is>
      </c>
      <c r="E49" s="12" t="inlineStr">
        <is>
          <t>19ca7f41-858a-4cd8-93b9-a669fdc99307</t>
        </is>
      </c>
    </row>
    <row r="50" ht="45" customHeight="1">
      <c r="A50" s="12" t="inlineStr">
        <is>
          <t>Matter &amp; Materials + Processing</t>
        </is>
      </c>
      <c r="B50" s="12" t="inlineStr">
        <is>
          <t>Matter &amp; Materials + Processing</t>
        </is>
      </c>
      <c r="C50" s="13" t="inlineStr">
        <is>
          <t>States of Matter: Solids, Liquids &amp; Gases [CK18.02]</t>
        </is>
      </c>
      <c r="D50" s="12" t="inlineStr">
        <is>
          <t>To be able to describe the structure and properties of solids, liquids and gases.</t>
        </is>
      </c>
      <c r="E50" s="12" t="inlineStr">
        <is>
          <t>5faf8c14-876e-45e2-b1dc-267e4789763c</t>
        </is>
      </c>
    </row>
    <row r="51" ht="45" customHeight="1">
      <c r="A51" s="12" t="inlineStr">
        <is>
          <t>Matter &amp; Materials + Processing</t>
        </is>
      </c>
      <c r="B51" s="12" t="inlineStr">
        <is>
          <t>Matter &amp; Materials + Processing</t>
        </is>
      </c>
      <c r="C51" s="13" t="inlineStr">
        <is>
          <t>States of Matter: Particle Model [CK18.03]</t>
        </is>
      </c>
      <c r="D51" s="12" t="inlineStr">
        <is>
          <t>Describe and explain the properties of the three states of matter using the particle model.</t>
        </is>
      </c>
      <c r="E51" s="12" t="inlineStr">
        <is>
          <t>e52a04c3-37bd-4cbd-9fdb-11fc31f788ba</t>
        </is>
      </c>
    </row>
    <row r="52" ht="45" customHeight="1">
      <c r="A52" s="12" t="inlineStr">
        <is>
          <t>Matter &amp; Materials + Processing</t>
        </is>
      </c>
      <c r="B52" s="12" t="inlineStr">
        <is>
          <t>Matter &amp; Materials + Processing</t>
        </is>
      </c>
      <c r="C52" s="13" t="inlineStr">
        <is>
          <t>Gases [PS6.06]</t>
        </is>
      </c>
      <c r="D52" s="12" t="inlineStr">
        <is>
          <t>Description of some gas properties and examples of common gases at room temperature with a simple chemical reaction between gases.</t>
        </is>
      </c>
      <c r="E52" s="12" t="inlineStr">
        <is>
          <t>d9ad8675-0756-43c0-980b-3f0a0eb22be1</t>
        </is>
      </c>
    </row>
    <row r="53" ht="45" customHeight="1">
      <c r="A53" s="12" t="inlineStr">
        <is>
          <t>Matter &amp; Materials + Processing</t>
        </is>
      </c>
      <c r="B53" s="12" t="inlineStr">
        <is>
          <t>Matter &amp; Materials + Processing</t>
        </is>
      </c>
      <c r="C53" s="13" t="inlineStr">
        <is>
          <t>Changing States: Introduction [CK18.10]</t>
        </is>
      </c>
      <c r="D53" s="12" t="inlineStr">
        <is>
          <t>Describe the changes of state between the different states of matter.</t>
        </is>
      </c>
      <c r="E53" s="12" t="inlineStr">
        <is>
          <t>a4fe9806-b14d-4cbb-81a7-612c264100e5</t>
        </is>
      </c>
    </row>
    <row r="54" ht="45" customHeight="1">
      <c r="A54" s="12" t="inlineStr">
        <is>
          <t>Matter &amp; Materials + Processing</t>
        </is>
      </c>
      <c r="B54" s="12" t="inlineStr">
        <is>
          <t>Matter &amp; Materials + Processing</t>
        </is>
      </c>
      <c r="C54" s="13" t="inlineStr">
        <is>
          <t>Changing States: Particle Model [CK18.11]</t>
        </is>
      </c>
      <c r="D54" s="12" t="inlineStr">
        <is>
          <t xml:space="preserve">Apply the particle model to state changes.  </t>
        </is>
      </c>
      <c r="E54" s="12" t="inlineStr">
        <is>
          <t>968289ac-8eeb-47af-9df0-4946b698e8c8</t>
        </is>
      </c>
    </row>
    <row r="55" ht="45" customHeight="1">
      <c r="A55" s="12" t="inlineStr">
        <is>
          <t>Matter &amp; Materials + Processing</t>
        </is>
      </c>
      <c r="B55" s="12" t="inlineStr">
        <is>
          <t>Matter &amp; Materials + Processing</t>
        </is>
      </c>
      <c r="C55" s="13" t="inlineStr">
        <is>
          <t>Changing States: Boiling &amp; Melting Points [CK18.14]</t>
        </is>
      </c>
      <c r="D55" s="12" t="inlineStr">
        <is>
          <t>Define the boiling and melting point of a substance. Predict what state a substance is in given its temperature.</t>
        </is>
      </c>
      <c r="E55" s="12" t="inlineStr">
        <is>
          <t>6c2b7b2c-6f0d-4bd3-87cf-33a70127efda</t>
        </is>
      </c>
    </row>
    <row r="56" ht="45" customHeight="1">
      <c r="A56" s="12" t="inlineStr">
        <is>
          <t>Matter &amp; Materials + Processing</t>
        </is>
      </c>
      <c r="B56" s="12" t="inlineStr">
        <is>
          <t>Matter &amp; Materials + Processing</t>
        </is>
      </c>
      <c r="C56" s="13" t="inlineStr">
        <is>
          <t>Changing States: Evaporation vs Boiling [CK18.13]</t>
        </is>
      </c>
      <c r="D56" s="12" t="inlineStr">
        <is>
          <t>Describe and compare the different forms of vaporisation that can occur.</t>
        </is>
      </c>
      <c r="E56" s="12" t="inlineStr">
        <is>
          <t>91c9721c-ef05-4ea7-ba54-db61b16b3ba3</t>
        </is>
      </c>
    </row>
    <row r="57" ht="45" customHeight="1">
      <c r="A57" s="12" t="inlineStr">
        <is>
          <t>Matter &amp; Materials + Processing</t>
        </is>
      </c>
      <c r="B57" s="12" t="inlineStr">
        <is>
          <t>Matter &amp; Materials + Processing</t>
        </is>
      </c>
      <c r="C57" s="13" t="inlineStr">
        <is>
          <t>Reversible or Not? [PS7.06]</t>
        </is>
      </c>
      <c r="D57" s="12" t="inlineStr">
        <is>
          <t>Dissolving, mixing and changes of state are reversible. some changes are not.</t>
        </is>
      </c>
      <c r="E57" s="12" t="inlineStr">
        <is>
          <t>58ed454b-f6a0-4c29-aaaf-28c5a7de0482</t>
        </is>
      </c>
    </row>
    <row r="58" ht="45" customHeight="1">
      <c r="A58" s="12" t="inlineStr">
        <is>
          <t>Matter &amp; Materials + Processing</t>
        </is>
      </c>
      <c r="B58" s="12" t="inlineStr">
        <is>
          <t>Matter &amp; Materials + Processing</t>
        </is>
      </c>
      <c r="C58" s="13" t="inlineStr">
        <is>
          <t>Pure Substances &amp; Mixtures [CH1.22]</t>
        </is>
      </c>
      <c r="D58" s="12" t="inlineStr">
        <is>
          <t>Define 'pure' and 'mixture' and identify pure substances and mixtures from diagrams and text.</t>
        </is>
      </c>
      <c r="E58" s="12" t="inlineStr">
        <is>
          <t>6d5e86d4-8117-4d29-800e-f930137d7382</t>
        </is>
      </c>
    </row>
    <row r="59" ht="45" customHeight="1">
      <c r="A59" s="12" t="inlineStr">
        <is>
          <t>Matter &amp; Materials + Processing</t>
        </is>
      </c>
      <c r="B59" s="12" t="inlineStr">
        <is>
          <t>Matter &amp; Materials + Processing</t>
        </is>
      </c>
      <c r="C59" s="13" t="inlineStr">
        <is>
          <t>Filtration [CK5.05]</t>
        </is>
      </c>
      <c r="D59" s="12" t="inlineStr">
        <is>
          <t xml:space="preserve">Explain how filtration can be used to separate mixtures of insoluble solids and liquids/mixtures.  </t>
        </is>
      </c>
      <c r="E59" s="12" t="inlineStr">
        <is>
          <t>49d39e82-1993-4fa2-b608-32a01510e3c7</t>
        </is>
      </c>
    </row>
    <row r="60" ht="45" customHeight="1">
      <c r="A60" s="12" t="inlineStr">
        <is>
          <t>Matter &amp; Materials + Processing</t>
        </is>
      </c>
      <c r="B60" s="12" t="inlineStr">
        <is>
          <t>Matter &amp; Materials + Processing</t>
        </is>
      </c>
      <c r="C60" s="13" t="inlineStr">
        <is>
          <t>Separating Mixtures [PS7.05]</t>
        </is>
      </c>
      <c r="D60" s="12" t="inlineStr">
        <is>
          <t>We can separate mixtures in lots of different ways: filtering, sieving or by using magnets.</t>
        </is>
      </c>
      <c r="E60" s="12" t="inlineStr">
        <is>
          <t>a7cb66a1-4e39-4927-a9c7-c784582b8df0</t>
        </is>
      </c>
    </row>
    <row r="61" ht="45" customHeight="1">
      <c r="A61" s="12" t="inlineStr">
        <is>
          <t>Matter &amp; Materials + Processing</t>
        </is>
      </c>
      <c r="B61" s="12" t="inlineStr">
        <is>
          <t>Matter &amp; Materials + Processing</t>
        </is>
      </c>
      <c r="C61" s="13" t="inlineStr">
        <is>
          <t>Solutions [CK5.03]</t>
        </is>
      </c>
      <c r="D61" s="12" t="inlineStr">
        <is>
          <t xml:space="preserve">Describe what happens to solvent and solute particles during dissolving. </t>
        </is>
      </c>
      <c r="E61" s="12" t="inlineStr">
        <is>
          <t>bafb2ebf-77b8-4b3b-8f5e-022306ca63f4</t>
        </is>
      </c>
    </row>
    <row r="62" ht="45" customHeight="1">
      <c r="A62" s="12" t="inlineStr">
        <is>
          <t>Matter &amp; Materials + Processing</t>
        </is>
      </c>
      <c r="B62" s="12" t="inlineStr">
        <is>
          <t>Matter &amp; Materials + Processing</t>
        </is>
      </c>
      <c r="C62" s="13" t="inlineStr">
        <is>
          <t>Keywords Relating to Solutions [CH1.24]</t>
        </is>
      </c>
      <c r="D62" s="12" t="inlineStr">
        <is>
          <t>Use the keywords relating to solutions correctly. Includes the particle model to explain dissolving.</t>
        </is>
      </c>
      <c r="E62" s="12" t="inlineStr">
        <is>
          <t>99a304b3-811b-4d3d-b9cc-ac6665c8a0df</t>
        </is>
      </c>
    </row>
    <row r="63" ht="45" customHeight="1">
      <c r="A63" s="12" t="inlineStr">
        <is>
          <t>Matter &amp; Materials + Processing</t>
        </is>
      </c>
      <c r="B63" s="12" t="inlineStr">
        <is>
          <t>Matter &amp; Materials + Processing</t>
        </is>
      </c>
      <c r="C63" s="13" t="inlineStr">
        <is>
          <t>Dissolving [PS7.03]</t>
        </is>
      </c>
      <c r="D63" s="12" t="inlineStr">
        <is>
          <t>Some materials will dissolve in liquids to form a solution.</t>
        </is>
      </c>
      <c r="E63" s="12" t="inlineStr">
        <is>
          <t>56e7e19a-73ab-4377-9898-1eac3e3db3de</t>
        </is>
      </c>
    </row>
    <row r="64" ht="45" customHeight="1">
      <c r="A64" s="12" t="inlineStr">
        <is>
          <t>Matter &amp; Materials + Processing</t>
        </is>
      </c>
      <c r="B64" s="12" t="inlineStr">
        <is>
          <t>Matter &amp; Materials + Processing</t>
        </is>
      </c>
      <c r="C64" s="13" t="inlineStr">
        <is>
          <t>Dissolving: Conservation of Mass [CK18.21]</t>
        </is>
      </c>
      <c r="D64" s="12" t="inlineStr">
        <is>
          <t>Nugget to show and explain how mass is conserved during dissolving.</t>
        </is>
      </c>
      <c r="E64" s="12" t="inlineStr">
        <is>
          <t>5a26e38d-fea0-4e10-aae3-30d0ff7cf5bb</t>
        </is>
      </c>
    </row>
    <row r="65" ht="45" customHeight="1">
      <c r="A65" s="12" t="inlineStr">
        <is>
          <t>Matter &amp; Materials + Processing</t>
        </is>
      </c>
      <c r="B65" s="12" t="inlineStr">
        <is>
          <t>Matter &amp; Materials + Processing</t>
        </is>
      </c>
      <c r="C65" s="13" t="inlineStr">
        <is>
          <t>Solubility: Introduction [CK18.22]</t>
        </is>
      </c>
      <c r="D65" s="12" t="inlineStr">
        <is>
          <t>Nugget to introduce solubility.</t>
        </is>
      </c>
      <c r="E65" s="12" t="inlineStr">
        <is>
          <t>d8e57022-57b0-42ee-bccc-f2959a79099d</t>
        </is>
      </c>
    </row>
    <row r="66" ht="45" customHeight="1">
      <c r="A66" s="12" t="inlineStr">
        <is>
          <t>Matter &amp; Materials + Processing</t>
        </is>
      </c>
      <c r="B66" s="12" t="inlineStr">
        <is>
          <t>Matter &amp; Materials + Processing</t>
        </is>
      </c>
      <c r="C66" s="13" t="inlineStr">
        <is>
          <t>Crystallisation [CH1.27]</t>
        </is>
      </c>
      <c r="D66" s="12" t="inlineStr">
        <is>
          <t>Recall the method for carrying out crystallisation and its uses.</t>
        </is>
      </c>
      <c r="E66" s="12" t="inlineStr">
        <is>
          <t>3057d570-5661-4699-aa7c-9bd1fa9ff36b</t>
        </is>
      </c>
    </row>
    <row r="67" ht="45" customHeight="1">
      <c r="A67" s="12" t="inlineStr">
        <is>
          <t>Matter &amp; Materials + Processing</t>
        </is>
      </c>
      <c r="B67" s="12" t="inlineStr">
        <is>
          <t>Matter &amp; Materials + Processing</t>
        </is>
      </c>
      <c r="C67" s="13" t="inlineStr">
        <is>
          <t>Evaporation Experiment WS [PS6.03]</t>
        </is>
      </c>
      <c r="D67" s="12" t="inlineStr">
        <is>
          <t>An experiment to investigate how temperature affects how quickly water evaporates.</t>
        </is>
      </c>
      <c r="E67" s="12" t="inlineStr">
        <is>
          <t>2a81a5fa-2c5d-41da-a3a9-e79b47e343b9</t>
        </is>
      </c>
    </row>
    <row r="68" ht="45" customHeight="1">
      <c r="A68" s="12" t="inlineStr">
        <is>
          <t>Matter &amp; Materials + Processing</t>
        </is>
      </c>
      <c r="B68" s="12" t="inlineStr">
        <is>
          <t>Matter &amp; Materials + Processing</t>
        </is>
      </c>
      <c r="C68" s="13" t="inlineStr">
        <is>
          <t>The Water Cycle [PS6.04]</t>
        </is>
      </c>
      <c r="D68" s="12" t="inlineStr">
        <is>
          <t>How do evaporation and condensation play a part in the water cycle?</t>
        </is>
      </c>
      <c r="E68" s="12" t="inlineStr">
        <is>
          <t>98deb240-6e38-4d0d-afd1-63c4ab8f8369</t>
        </is>
      </c>
    </row>
    <row r="69" ht="45" customHeight="1">
      <c r="A69" s="12" t="inlineStr">
        <is>
          <t>Matter &amp; Materials + Processing</t>
        </is>
      </c>
      <c r="B69" s="12" t="inlineStr">
        <is>
          <t>Matter &amp; Materials + Processing</t>
        </is>
      </c>
      <c r="C69" s="13" t="inlineStr">
        <is>
          <t>Natural Sources of Water [CH10.30]</t>
        </is>
      </c>
      <c r="D69" s="12" t="inlineStr">
        <is>
          <t>Describe different sources of raw water.</t>
        </is>
      </c>
      <c r="E69" s="12" t="inlineStr">
        <is>
          <t>4174748b-8128-405b-8ab5-ecde90436109</t>
        </is>
      </c>
    </row>
    <row r="70" ht="45" customHeight="1">
      <c r="A70" s="12" t="inlineStr">
        <is>
          <t>Matter &amp; Materials + Processing</t>
        </is>
      </c>
      <c r="B70" s="12" t="inlineStr">
        <is>
          <t>Matter &amp; Materials + Processing</t>
        </is>
      </c>
      <c r="C70" s="13" t="inlineStr">
        <is>
          <t>Water Pollution [PS3.10]</t>
        </is>
      </c>
      <c r="D70" s="12" t="inlineStr">
        <is>
          <t xml:space="preserve">This nugget looks at different types of water pollution and the impact it can have on our planet. </t>
        </is>
      </c>
      <c r="E70" s="12" t="inlineStr">
        <is>
          <t>757a5457-5b8c-4904-89d0-dfe962d8ea24</t>
        </is>
      </c>
    </row>
    <row r="71" ht="45" customHeight="1">
      <c r="A71" s="12" t="inlineStr">
        <is>
          <t>Matter &amp; Materials + Processing</t>
        </is>
      </c>
      <c r="B71" s="12" t="inlineStr">
        <is>
          <t>Matter &amp; Materials + Processing</t>
        </is>
      </c>
      <c r="C71" s="13" t="inlineStr">
        <is>
          <t>Potable Water [CK5.10]</t>
        </is>
      </c>
      <c r="D71" s="12" t="inlineStr">
        <is>
          <t>To be able to explain how water is purified to make it safe to drink.</t>
        </is>
      </c>
      <c r="E71" s="12" t="inlineStr">
        <is>
          <t>a7bee041-289a-40ce-b8c5-0ae6b51e6f9d</t>
        </is>
      </c>
    </row>
    <row r="72" ht="45" customHeight="1">
      <c r="A72" s="12" t="inlineStr">
        <is>
          <t>Energy &amp; Change + Systems and Control</t>
        </is>
      </c>
      <c r="B72" s="12" t="inlineStr">
        <is>
          <t>Energy &amp; Change + Systems and Control</t>
        </is>
      </c>
      <c r="C72" s="13" t="inlineStr">
        <is>
          <t>Diagnostic: Electrical Circuits, Conductors &amp; Insulators [NS27.024]</t>
        </is>
      </c>
      <c r="D72" s="12" t="inlineStr">
        <is>
          <t>Diagnostic for the electrical circuits, conductors &amp; insulators topic.</t>
        </is>
      </c>
      <c r="E72" s="12" t="inlineStr">
        <is>
          <t>4249f14f-0125-413f-9458-9c98e6bc5bb1</t>
        </is>
      </c>
    </row>
    <row r="73" ht="45" customHeight="1">
      <c r="A73" s="12" t="inlineStr">
        <is>
          <t>Energy &amp; Change + Systems and Control</t>
        </is>
      </c>
      <c r="B73" s="12" t="inlineStr">
        <is>
          <t>Energy &amp; Change + Systems and Control</t>
        </is>
      </c>
      <c r="C73" s="13" t="inlineStr">
        <is>
          <t>Diagnostic: Mains Electricity &amp; Systems to Solve Problems [NS27.025]</t>
        </is>
      </c>
      <c r="D73" s="12" t="inlineStr">
        <is>
          <t>Diagnostic for the mains electricity &amp; systems to solve problems topic.</t>
        </is>
      </c>
      <c r="E73" s="12" t="inlineStr">
        <is>
          <t>5f013abf-8bd2-4825-b8df-859d093d86c1</t>
        </is>
      </c>
    </row>
    <row r="74" ht="45" customHeight="1">
      <c r="A74" s="12" t="inlineStr">
        <is>
          <t>Energy &amp; Change + Systems and Control</t>
        </is>
      </c>
      <c r="B74" s="12" t="inlineStr">
        <is>
          <t>Energy &amp; Change + Systems and Control</t>
        </is>
      </c>
      <c r="C74" s="13" t="inlineStr">
        <is>
          <t>Introduction to Electricity [PK8.01]</t>
        </is>
      </c>
      <c r="D74" s="12" t="inlineStr">
        <is>
          <t>To be able to describe how electrons flow around a circuit as a current transferring energy and to evaluate models of electricity.</t>
        </is>
      </c>
      <c r="E74" s="12" t="inlineStr">
        <is>
          <t>07909dca-085a-4b17-8ab9-e44148c3d5b0</t>
        </is>
      </c>
    </row>
    <row r="75" ht="45" customHeight="1">
      <c r="A75" s="12" t="inlineStr">
        <is>
          <t>Energy &amp; Change + Systems and Control</t>
        </is>
      </c>
      <c r="B75" s="12" t="inlineStr">
        <is>
          <t>Energy &amp; Change + Systems and Control</t>
        </is>
      </c>
      <c r="C75" s="13" t="inlineStr">
        <is>
          <t>Complete Circuits [PS11.03]</t>
        </is>
      </c>
      <c r="D75" s="12" t="inlineStr">
        <is>
          <t>Will my circuit work?</t>
        </is>
      </c>
      <c r="E75" s="12" t="inlineStr">
        <is>
          <t>6910b72f-88e4-400d-84ac-624be1803a1e</t>
        </is>
      </c>
    </row>
    <row r="76" ht="45" customHeight="1">
      <c r="A76" s="12" t="inlineStr">
        <is>
          <t>Energy &amp; Change + Systems and Control</t>
        </is>
      </c>
      <c r="B76" s="12" t="inlineStr">
        <is>
          <t>Energy &amp; Change + Systems and Control</t>
        </is>
      </c>
      <c r="C76" s="13" t="inlineStr">
        <is>
          <t>Building Circuits [PS11.02]</t>
        </is>
      </c>
      <c r="D76" s="12" t="inlineStr">
        <is>
          <t>How to build simple circuits.</t>
        </is>
      </c>
      <c r="E76" s="12" t="inlineStr">
        <is>
          <t>a8882b1b-3441-4462-b5b2-55c40e9ac99d</t>
        </is>
      </c>
    </row>
    <row r="77" ht="45" customHeight="1">
      <c r="A77" s="12" t="inlineStr">
        <is>
          <t>Energy &amp; Change + Systems and Control</t>
        </is>
      </c>
      <c r="B77" s="12" t="inlineStr">
        <is>
          <t>Energy &amp; Change + Systems and Control</t>
        </is>
      </c>
      <c r="C77" s="13" t="inlineStr">
        <is>
          <t>Advanced Circuits [PS11.07]</t>
        </is>
      </c>
      <c r="D77" s="12" t="inlineStr">
        <is>
          <t>How to build more advanced circuits.</t>
        </is>
      </c>
      <c r="E77" s="12" t="inlineStr">
        <is>
          <t>5033fcb6-e44d-488f-bd27-73f7032ae17d</t>
        </is>
      </c>
    </row>
    <row r="78" ht="45" customHeight="1">
      <c r="A78" s="12" t="inlineStr">
        <is>
          <t>Energy &amp; Change + Systems and Control</t>
        </is>
      </c>
      <c r="B78" s="12" t="inlineStr">
        <is>
          <t>Energy &amp; Change + Systems and Control</t>
        </is>
      </c>
      <c r="C78" s="13" t="inlineStr">
        <is>
          <t>Circuits and Symbols [PS11.08]</t>
        </is>
      </c>
      <c r="D78" s="12" t="inlineStr">
        <is>
          <t>We represent circuit components with symbols to make them easier to draw.</t>
        </is>
      </c>
      <c r="E78" s="12" t="inlineStr">
        <is>
          <t>1c82e7c1-8941-41be-991e-82239120102c</t>
        </is>
      </c>
    </row>
    <row r="79" ht="45" customHeight="1">
      <c r="A79" s="12" t="inlineStr">
        <is>
          <t>Energy &amp; Change + Systems and Control</t>
        </is>
      </c>
      <c r="B79" s="12" t="inlineStr">
        <is>
          <t>Energy &amp; Change + Systems and Control</t>
        </is>
      </c>
      <c r="C79" s="13" t="inlineStr">
        <is>
          <t>Voltage and Batteries [PS11.06]</t>
        </is>
      </c>
      <c r="D79" s="12" t="inlineStr">
        <is>
          <t>The brightness of a bulb depends on its voltage.</t>
        </is>
      </c>
      <c r="E79" s="12" t="inlineStr">
        <is>
          <t>923b8228-3a59-41c6-83d9-076e7eecf78c</t>
        </is>
      </c>
    </row>
    <row r="80" ht="45" customHeight="1">
      <c r="A80" s="12" t="inlineStr">
        <is>
          <t>Energy &amp; Change + Systems and Control</t>
        </is>
      </c>
      <c r="B80" s="12" t="inlineStr">
        <is>
          <t>Energy &amp; Change + Systems and Control</t>
        </is>
      </c>
      <c r="C80" s="13" t="inlineStr">
        <is>
          <t>Complete and Incomplete Circuits [PK8.07]</t>
        </is>
      </c>
      <c r="D80" s="12" t="inlineStr">
        <is>
          <t>To be able to recognise when a circuit is complete or incomplete and predict which components will switch on when a particular switch is pressed.</t>
        </is>
      </c>
      <c r="E80" s="12" t="inlineStr">
        <is>
          <t>eec0417a-bfab-4791-9e26-c574c9267887</t>
        </is>
      </c>
    </row>
    <row r="81" ht="45" customHeight="1">
      <c r="A81" s="12" t="inlineStr">
        <is>
          <t>Energy &amp; Change + Systems and Control</t>
        </is>
      </c>
      <c r="B81" s="12" t="inlineStr">
        <is>
          <t>Energy &amp; Change + Systems and Control</t>
        </is>
      </c>
      <c r="C81" s="13" t="inlineStr">
        <is>
          <t>Conductors and Insulators [PS11.04]</t>
        </is>
      </c>
      <c r="D81" s="12" t="inlineStr">
        <is>
          <t xml:space="preserve">Some materials conduct electricity and others do not. Let's learn the difference. </t>
        </is>
      </c>
      <c r="E81" s="12" t="inlineStr">
        <is>
          <t>5813aefd-db99-46b5-b70b-59eb43f2b306</t>
        </is>
      </c>
    </row>
    <row r="82" ht="45" customHeight="1">
      <c r="A82" s="12" t="inlineStr">
        <is>
          <t>Energy &amp; Change + Systems and Control</t>
        </is>
      </c>
      <c r="B82" s="12" t="inlineStr">
        <is>
          <t>Energy &amp; Change + Systems and Control</t>
        </is>
      </c>
      <c r="C82" s="13" t="inlineStr">
        <is>
          <t>Conductors Experiment WS [PS11.05]</t>
        </is>
      </c>
      <c r="D82" s="12" t="inlineStr">
        <is>
          <t xml:space="preserve">Some materials conduct electricity and others do not. Let's learn the difference by carrying out an experiment. </t>
        </is>
      </c>
      <c r="E82" s="12" t="inlineStr">
        <is>
          <t>cf675bcb-3520-4d4f-bed6-007f8fda9a32</t>
        </is>
      </c>
    </row>
    <row r="83" ht="45" customHeight="1">
      <c r="A83" s="12" t="inlineStr">
        <is>
          <t>Energy &amp; Change + Systems and Control</t>
        </is>
      </c>
      <c r="B83" s="12" t="inlineStr">
        <is>
          <t>Energy &amp; Change + Systems and Control</t>
        </is>
      </c>
      <c r="C83" s="13" t="inlineStr">
        <is>
          <t>Wiring a Plug [PK8.19]</t>
        </is>
      </c>
      <c r="D83" s="12" t="inlineStr">
        <is>
          <t>To be able to describe how to wire a plug and the purpose of each wire, and to be able to determine the correct current rating of fuse.</t>
        </is>
      </c>
      <c r="E83" s="12" t="inlineStr">
        <is>
          <t>b8f0964c-ba4d-4ba8-9884-4758f2f3f1be</t>
        </is>
      </c>
    </row>
    <row r="84" ht="45" customHeight="1">
      <c r="A84" s="12" t="inlineStr">
        <is>
          <t>Energy &amp; Change + Systems and Control</t>
        </is>
      </c>
      <c r="B84" s="12" t="inlineStr">
        <is>
          <t>Energy &amp; Change + Systems and Control</t>
        </is>
      </c>
      <c r="C84" s="13" t="inlineStr">
        <is>
          <t>Electrical Safety at Home [PK8.18]</t>
        </is>
      </c>
      <c r="D84" s="12" t="inlineStr">
        <is>
          <t>To be able to describe hazards of electricity and how we wire devices and mains electricity to help protect us.</t>
        </is>
      </c>
      <c r="E84" s="12" t="inlineStr">
        <is>
          <t>8d4cd8ab-19c9-4004-960f-45c7176e6b84</t>
        </is>
      </c>
    </row>
    <row r="85" ht="45" customHeight="1">
      <c r="A85" s="12" t="inlineStr">
        <is>
          <t>Energy &amp; Change + Systems and Control</t>
        </is>
      </c>
      <c r="B85" s="12" t="inlineStr">
        <is>
          <t>Energy &amp; Change + Systems and Control</t>
        </is>
      </c>
      <c r="C85" s="13" t="inlineStr">
        <is>
          <t>Choosing a Fuse [PH2.56]</t>
        </is>
      </c>
      <c r="D85" s="12" t="inlineStr">
        <is>
          <t>Describe the function of a fuse and how to select the correct rating of fuse for an appliance.</t>
        </is>
      </c>
      <c r="E85" s="12" t="inlineStr">
        <is>
          <t>85993d49-bdb1-4d84-a6fc-5a074d0e1447</t>
        </is>
      </c>
    </row>
    <row r="86" ht="45" customHeight="1">
      <c r="A86" s="12" t="inlineStr">
        <is>
          <t>Energy &amp; Change + Systems and Control</t>
        </is>
      </c>
      <c r="B86" s="12" t="inlineStr">
        <is>
          <t>Energy &amp; Change + Systems and Control</t>
        </is>
      </c>
      <c r="C86" s="13" t="inlineStr">
        <is>
          <t>It's Electric [PS11.01]</t>
        </is>
      </c>
      <c r="D86" s="12" t="inlineStr">
        <is>
          <t>What do we use electricity for?</t>
        </is>
      </c>
      <c r="E86" s="12" t="inlineStr">
        <is>
          <t>e1d0a9dd-495f-4194-a890-169ba218d89b</t>
        </is>
      </c>
    </row>
    <row r="87" ht="45" customHeight="1">
      <c r="A87" s="12" t="inlineStr">
        <is>
          <t>Energy &amp; Change + Systems and Control</t>
        </is>
      </c>
      <c r="B87" s="12" t="inlineStr">
        <is>
          <t>Energy &amp; Change + Systems and Control</t>
        </is>
      </c>
      <c r="C87" s="13" t="inlineStr">
        <is>
          <t>Energy at Home [PK16.05]</t>
        </is>
      </c>
      <c r="D87" s="12" t="inlineStr">
        <is>
          <t>To be able to describe how electricity is delivered to homes, how energy is used at home and how to save energy.</t>
        </is>
      </c>
      <c r="E87" s="12" t="inlineStr">
        <is>
          <t>9bc1f1c6-43cc-48a3-9d45-1ca0e2f42eef</t>
        </is>
      </c>
    </row>
    <row r="88" ht="45" customHeight="1">
      <c r="A88" s="12" t="inlineStr">
        <is>
          <t>Energy &amp; Change + Systems and Control</t>
        </is>
      </c>
      <c r="B88" s="12" t="inlineStr">
        <is>
          <t>Energy &amp; Change + Systems and Control</t>
        </is>
      </c>
      <c r="C88" s="13" t="inlineStr">
        <is>
          <t>Electricity Supply Safety [PH2.57]</t>
        </is>
      </c>
      <c r="D88" s="12" t="inlineStr">
        <is>
          <t xml:space="preserve">Describe the safety features of electrical appliances to protect their users. Includes fuses, circuit breakers, materials and the concept of grounding and double insulation. </t>
        </is>
      </c>
      <c r="E88" s="12" t="inlineStr">
        <is>
          <t>4bddfec7-a4bd-4e69-a0b4-e32911a98363</t>
        </is>
      </c>
    </row>
    <row r="89" ht="45" customHeight="1">
      <c r="A89" s="12" t="inlineStr">
        <is>
          <t>Energy &amp; Change + Systems and Control</t>
        </is>
      </c>
      <c r="B89" s="12" t="inlineStr">
        <is>
          <t>Energy &amp; Change + Systems and Control</t>
        </is>
      </c>
      <c r="C89" s="13" t="inlineStr">
        <is>
          <t>Finite and Renewable Resources [CK13.10]</t>
        </is>
      </c>
      <c r="D89" s="12" t="inlineStr">
        <is>
          <t xml:space="preserve">Describe what finite and renewable resources are and where they come from. </t>
        </is>
      </c>
      <c r="E89" s="12" t="inlineStr">
        <is>
          <t>e22ef134-c9e5-49d5-8b76-083d0923ea87</t>
        </is>
      </c>
    </row>
    <row r="90" ht="45" customHeight="1">
      <c r="A90" s="12" t="inlineStr">
        <is>
          <t>Energy &amp; Change + Systems and Control</t>
        </is>
      </c>
      <c r="B90" s="12" t="inlineStr">
        <is>
          <t>Energy &amp; Change + Systems and Control</t>
        </is>
      </c>
      <c r="C90" s="13" t="inlineStr">
        <is>
          <t>Renewable Energy Resources [PK16.03]</t>
        </is>
      </c>
      <c r="D90" s="12" t="inlineStr">
        <is>
          <t>To be able to describe how energy can be generated from renewable resources.</t>
        </is>
      </c>
      <c r="E90" s="12" t="inlineStr">
        <is>
          <t>1b96aeba-bf96-4043-840b-6d7e5eebbf58</t>
        </is>
      </c>
    </row>
    <row r="91" ht="45" customHeight="1">
      <c r="A91" s="12" t="inlineStr">
        <is>
          <t>Energy &amp; Change + Systems and Control</t>
        </is>
      </c>
      <c r="B91" s="12" t="inlineStr">
        <is>
          <t>Energy &amp; Change + Systems and Control</t>
        </is>
      </c>
      <c r="C91" s="13" t="inlineStr">
        <is>
          <t>Renewable &amp; Non-Renewable Energy Resources [PH1.65]</t>
        </is>
      </c>
      <c r="D91" s="12" t="inlineStr">
        <is>
          <t>Identify a range of renewable and non-renewable energy resources.</t>
        </is>
      </c>
      <c r="E91" s="12" t="inlineStr">
        <is>
          <t>23aeab54-1149-4e5f-9f27-c43a71867b74</t>
        </is>
      </c>
    </row>
    <row r="92" ht="45" customHeight="1">
      <c r="A92" s="12" t="inlineStr">
        <is>
          <t>Planet Earth &amp; Beyond + Systems and Control</t>
        </is>
      </c>
      <c r="B92" s="12" t="inlineStr">
        <is>
          <t>Planet Earth &amp; Beyond + Systems and Control</t>
        </is>
      </c>
      <c r="C92" s="13" t="inlineStr">
        <is>
          <t>Diagnostic: The Solar System [NS27.026]</t>
        </is>
      </c>
      <c r="D92" s="12" t="inlineStr">
        <is>
          <t>Diagnostic for the the solar system topic.</t>
        </is>
      </c>
      <c r="E92" s="12" t="inlineStr">
        <is>
          <t>931697fc-dd1e-4f6b-8df0-97005af4a284</t>
        </is>
      </c>
    </row>
    <row r="93" ht="45" customHeight="1">
      <c r="A93" s="12" t="inlineStr">
        <is>
          <t>Planet Earth &amp; Beyond + Systems and Control</t>
        </is>
      </c>
      <c r="B93" s="12" t="inlineStr">
        <is>
          <t>Planet Earth &amp; Beyond + Systems and Control</t>
        </is>
      </c>
      <c r="C93" s="13" t="inlineStr">
        <is>
          <t>Diagnostic: The Moon &amp; Looking Into Space [NS27.027]</t>
        </is>
      </c>
      <c r="D93" s="12" t="inlineStr">
        <is>
          <t>Diagnostic for the Moon &amp; looking into space topic.</t>
        </is>
      </c>
      <c r="E93" s="12" t="inlineStr">
        <is>
          <t>95337314-fbe3-4053-98ea-5cb12f0376b1</t>
        </is>
      </c>
    </row>
    <row r="94" ht="45" customHeight="1">
      <c r="A94" s="12" t="inlineStr">
        <is>
          <t>Planet Earth &amp; Beyond + Systems and Control</t>
        </is>
      </c>
      <c r="B94" s="12" t="inlineStr">
        <is>
          <t>Planet Earth &amp; Beyond + Systems and Control</t>
        </is>
      </c>
      <c r="C94" s="13" t="inlineStr">
        <is>
          <t>The Solar System [PS12.05]</t>
        </is>
      </c>
      <c r="D94" s="12" t="inlineStr">
        <is>
          <t>Description of the solar system and the objects found within to include gravity and orbits.</t>
        </is>
      </c>
      <c r="E94" s="12" t="inlineStr">
        <is>
          <t>2dfdffdc-5bba-44db-aa4e-a4c442a86785</t>
        </is>
      </c>
    </row>
    <row r="95" ht="45" customHeight="1">
      <c r="A95" s="12" t="inlineStr">
        <is>
          <t>Planet Earth &amp; Beyond + Systems and Control</t>
        </is>
      </c>
      <c r="B95" s="12" t="inlineStr">
        <is>
          <t>Planet Earth &amp; Beyond + Systems and Control</t>
        </is>
      </c>
      <c r="C95" s="13" t="inlineStr">
        <is>
          <t>Structure of the Solar System [PK17.04]</t>
        </is>
      </c>
      <c r="D95" s="12" t="inlineStr">
        <is>
          <t>To be able to describe the structure of the solar system and state the order of the planets.</t>
        </is>
      </c>
      <c r="E95" s="12" t="inlineStr">
        <is>
          <t>eafd325c-dd71-446e-b1b6-535595f203f6</t>
        </is>
      </c>
    </row>
    <row r="96" ht="45" customHeight="1">
      <c r="A96" s="12" t="inlineStr">
        <is>
          <t>Planet Earth &amp; Beyond + Systems and Control</t>
        </is>
      </c>
      <c r="B96" s="12" t="inlineStr">
        <is>
          <t>Planet Earth &amp; Beyond + Systems and Control</t>
        </is>
      </c>
      <c r="C96" s="13" t="inlineStr">
        <is>
          <t>Structure of the Universe [PK17.05]</t>
        </is>
      </c>
      <c r="D96" s="12" t="inlineStr">
        <is>
          <t xml:space="preserve">To be able to describe the structure of the universe. </t>
        </is>
      </c>
      <c r="E96" s="12" t="inlineStr">
        <is>
          <t>4edc41d2-f076-4997-b1e8-ae16855f4bee</t>
        </is>
      </c>
    </row>
    <row r="97" ht="45" customHeight="1">
      <c r="A97" s="12" t="inlineStr">
        <is>
          <t>Planet Earth &amp; Beyond + Systems and Control</t>
        </is>
      </c>
      <c r="B97" s="12" t="inlineStr">
        <is>
          <t>Planet Earth &amp; Beyond + Systems and Control</t>
        </is>
      </c>
      <c r="C97" s="13" t="inlineStr">
        <is>
          <t>Day and Night [PS12.03]</t>
        </is>
      </c>
      <c r="D97" s="12" t="inlineStr">
        <is>
          <t>How does the Earth move?</t>
        </is>
      </c>
      <c r="E97" s="12" t="inlineStr">
        <is>
          <t>128c1ed2-8af2-4840-95a1-c706db319d13</t>
        </is>
      </c>
    </row>
    <row r="98" ht="45" customHeight="1">
      <c r="A98" s="12" t="inlineStr">
        <is>
          <t>Planet Earth &amp; Beyond + Systems and Control</t>
        </is>
      </c>
      <c r="B98" s="12" t="inlineStr">
        <is>
          <t>Planet Earth &amp; Beyond + Systems and Control</t>
        </is>
      </c>
      <c r="C98" s="13" t="inlineStr">
        <is>
          <t>Earth, Moon and Sun: Seasons [PK17.02]</t>
        </is>
      </c>
      <c r="D98" s="12" t="inlineStr">
        <is>
          <t>To be able to use the motion of the Earth around the Sun to explain the seasons.</t>
        </is>
      </c>
      <c r="E98" s="12" t="inlineStr">
        <is>
          <t>4d96c863-d153-4a6a-90c0-7549260a2211</t>
        </is>
      </c>
    </row>
    <row r="99" ht="45" customHeight="1">
      <c r="A99" s="12" t="inlineStr">
        <is>
          <t>Planet Earth &amp; Beyond + Systems and Control</t>
        </is>
      </c>
      <c r="B99" s="12" t="inlineStr">
        <is>
          <t>Planet Earth &amp; Beyond + Systems and Control</t>
        </is>
      </c>
      <c r="C99" s="13" t="inlineStr">
        <is>
          <t>Universe: Objects in Space [PH8.02]</t>
        </is>
      </c>
      <c r="D99" s="12" t="inlineStr">
        <is>
          <t>Identify and define comet, asteroid, satellite, moon, dwarf planet, planet, star, black hole, nebula and galaxy.</t>
        </is>
      </c>
      <c r="E99" s="12" t="inlineStr">
        <is>
          <t>57733ddc-16b8-42c7-b2a5-c5e7e904d5b9</t>
        </is>
      </c>
    </row>
    <row r="100" ht="45" customHeight="1">
      <c r="A100" s="12" t="inlineStr">
        <is>
          <t>Planet Earth &amp; Beyond + Systems and Control</t>
        </is>
      </c>
      <c r="B100" s="12" t="inlineStr">
        <is>
          <t>Planet Earth &amp; Beyond + Systems and Control</t>
        </is>
      </c>
      <c r="C100" s="13" t="inlineStr">
        <is>
          <t>The Moon [PS12.02]</t>
        </is>
      </c>
      <c r="D100" s="12" t="inlineStr">
        <is>
          <t>How does the Moon move around the Earth?</t>
        </is>
      </c>
      <c r="E100" s="12" t="inlineStr">
        <is>
          <t>cf624298-b361-45ce-97d6-13dd909882bb</t>
        </is>
      </c>
    </row>
    <row r="101" ht="45" customHeight="1">
      <c r="A101" s="12" t="inlineStr">
        <is>
          <t>Planet Earth &amp; Beyond + Systems and Control</t>
        </is>
      </c>
      <c r="B101" s="12" t="inlineStr">
        <is>
          <t>Planet Earth &amp; Beyond + Systems and Control</t>
        </is>
      </c>
      <c r="C101" s="13" t="inlineStr">
        <is>
          <t>Earth, Moon and Sun: Phases of the Moon [PK17.01]</t>
        </is>
      </c>
      <c r="D101" s="12" t="inlineStr">
        <is>
          <t>To be able to describe the orbits of the Earth and Moon and how this leads to the phases of the moon.</t>
        </is>
      </c>
      <c r="E101" s="12" t="inlineStr">
        <is>
          <t>90dd0320-ef09-434b-af3c-517cf7297824</t>
        </is>
      </c>
    </row>
    <row r="102" ht="45" customHeight="1">
      <c r="A102" s="12" t="inlineStr">
        <is>
          <t>Planet Earth &amp; Beyond + Systems and Control</t>
        </is>
      </c>
      <c r="B102" s="12" t="inlineStr">
        <is>
          <t>Planet Earth &amp; Beyond + Systems and Control</t>
        </is>
      </c>
      <c r="C102" s="13" t="inlineStr">
        <is>
          <t>Earth, Moon &amp; Sun — Eclipses [PS12.04]</t>
        </is>
      </c>
      <c r="D102" s="12" t="inlineStr">
        <is>
          <t>To be able to use the movement of the Earth, Moon and Sun to explain eclipses and the process of day and night.</t>
        </is>
      </c>
      <c r="E102" s="12" t="inlineStr">
        <is>
          <t>5f86d36f-9363-45a4-bb88-752cce0d9bc0</t>
        </is>
      </c>
    </row>
    <row r="103" ht="45" customHeight="1">
      <c r="A103" s="12" t="inlineStr">
        <is>
          <t>Planet Earth &amp; Beyond + Systems and Control</t>
        </is>
      </c>
      <c r="B103" s="12" t="inlineStr">
        <is>
          <t>Planet Earth &amp; Beyond + Systems and Control</t>
        </is>
      </c>
      <c r="C103" s="13" t="inlineStr">
        <is>
          <t>How do we know about the Universe? [PK17.06]</t>
        </is>
      </c>
      <c r="D103" s="12" t="inlineStr">
        <is>
          <t>To be able to explain evidence for our model of the solar system and universe.</t>
        </is>
      </c>
      <c r="E103" s="12" t="inlineStr">
        <is>
          <t>24ce9d68-55bd-440d-82ae-8165408c1651</t>
        </is>
      </c>
    </row>
    <row r="104" ht="45" customHeight="1">
      <c r="A104" s="12" t="inlineStr">
        <is>
          <t>Planet Earth &amp; Beyond + Systems and Control</t>
        </is>
      </c>
      <c r="B104" s="12" t="inlineStr">
        <is>
          <t>Planet Earth &amp; Beyond + Systems and Control</t>
        </is>
      </c>
      <c r="C104" s="13" t="inlineStr">
        <is>
          <t>How has our view of the Universe changed? [PK17.07]</t>
        </is>
      </c>
      <c r="D104" s="12" t="inlineStr">
        <is>
          <t>To be able to explain the differences between the heliocentric and geocentric model of the solar system.</t>
        </is>
      </c>
      <c r="E104" s="12" t="inlineStr">
        <is>
          <t>185d2908-5725-4054-a756-219ea5b1513c</t>
        </is>
      </c>
    </row>
    <row r="105" ht="45" customHeight="1">
      <c r="A105" s="12" t="inlineStr">
        <is>
          <t>Working Scientifically</t>
        </is>
      </c>
      <c r="B105" s="12" t="inlineStr">
        <is>
          <t>Working Scientifically</t>
        </is>
      </c>
      <c r="C105" s="13" t="inlineStr">
        <is>
          <t>Diagnostic: Working Scientifically (Lower) [PS0.16]</t>
        </is>
      </c>
      <c r="D105" s="12" t="inlineStr">
        <is>
          <t>Diagnostic for Working Scientifically</t>
        </is>
      </c>
      <c r="E105" s="12" t="inlineStr">
        <is>
          <t>e0c31e1c-259d-4968-85c5-6a70a2f86153</t>
        </is>
      </c>
    </row>
    <row r="106" ht="45" customHeight="1">
      <c r="A106" s="12" t="inlineStr">
        <is>
          <t>Working Scientifically</t>
        </is>
      </c>
      <c r="B106" s="12" t="inlineStr">
        <is>
          <t>Working Scientifically</t>
        </is>
      </c>
      <c r="C106" s="13" t="inlineStr">
        <is>
          <t>Diagnostic: Working Scientifically (Upper) [PS0.17]</t>
        </is>
      </c>
      <c r="D106" s="12" t="inlineStr">
        <is>
          <t>Diagnostic for Working Scientifically</t>
        </is>
      </c>
      <c r="E106" s="12" t="inlineStr">
        <is>
          <t>48bcd9e5-ba5c-4ddf-8bc1-ae3c7df98e4e</t>
        </is>
      </c>
    </row>
    <row r="107" ht="45" customHeight="1">
      <c r="A107" s="12" t="inlineStr">
        <is>
          <t>Working Scientifically</t>
        </is>
      </c>
      <c r="B107" s="12" t="inlineStr">
        <is>
          <t>Working Scientifically</t>
        </is>
      </c>
      <c r="C107" s="13" t="inlineStr">
        <is>
          <t>What is Science? [PS13.01]</t>
        </is>
      </c>
      <c r="D107" s="12" t="inlineStr">
        <is>
          <t>An introduction to Science; what it is, why it's useful and what makes a good scientist.</t>
        </is>
      </c>
      <c r="E107" s="12" t="inlineStr">
        <is>
          <t>154c4838-9f22-46a9-8e3e-629d171dd48c</t>
        </is>
      </c>
    </row>
    <row r="108" ht="45" customHeight="1">
      <c r="A108" s="12" t="inlineStr">
        <is>
          <t>Working Scientifically</t>
        </is>
      </c>
      <c r="B108" s="12" t="inlineStr">
        <is>
          <t>Working Scientifically</t>
        </is>
      </c>
      <c r="C108" s="13" t="inlineStr">
        <is>
          <t>Asking Scientific Questions [PS13.02]</t>
        </is>
      </c>
      <c r="D108" s="12" t="inlineStr">
        <is>
          <t>How to recognise and ask relevant scientific questions.</t>
        </is>
      </c>
      <c r="E108" s="12" t="inlineStr">
        <is>
          <t>5608b604-f520-4c9c-984c-61ddb219b592</t>
        </is>
      </c>
    </row>
    <row r="109" ht="45" customHeight="1">
      <c r="A109" s="12" t="inlineStr">
        <is>
          <t>Working Scientifically</t>
        </is>
      </c>
      <c r="B109" s="12" t="inlineStr">
        <is>
          <t>Working Scientifically</t>
        </is>
      </c>
      <c r="C109" s="13" t="inlineStr">
        <is>
          <t>Developing Scientific Theories [PS13.03]</t>
        </is>
      </c>
      <c r="D109" s="12" t="inlineStr">
        <is>
          <t>How do scientific theories develop?</t>
        </is>
      </c>
      <c r="E109" s="12" t="inlineStr">
        <is>
          <t>579ee3d2-9627-44cd-8cd2-6d77ba9f3cc7</t>
        </is>
      </c>
    </row>
    <row r="110" ht="45" customHeight="1">
      <c r="A110" s="12" t="inlineStr">
        <is>
          <t>Working Scientifically</t>
        </is>
      </c>
      <c r="B110" s="12" t="inlineStr">
        <is>
          <t>Working Scientifically</t>
        </is>
      </c>
      <c r="C110" s="13" t="inlineStr">
        <is>
          <t>Hypothesis and Prediction [PS13.04]</t>
        </is>
      </c>
      <c r="D110" s="12" t="inlineStr">
        <is>
          <t>What are hypotheses and predictions?</t>
        </is>
      </c>
      <c r="E110" s="12" t="inlineStr">
        <is>
          <t>69a6f25c-9871-4fc6-8e05-195b8da54d0d</t>
        </is>
      </c>
    </row>
    <row r="111" ht="45" customHeight="1">
      <c r="A111" s="12" t="inlineStr">
        <is>
          <t>Working Scientifically</t>
        </is>
      </c>
      <c r="B111" s="12" t="inlineStr">
        <is>
          <t>Working Scientifically</t>
        </is>
      </c>
      <c r="C111" s="13" t="inlineStr">
        <is>
          <t>Drawing a Results Table [PS13.05]</t>
        </is>
      </c>
      <c r="D111" s="12" t="inlineStr">
        <is>
          <t>How to draw a results table.</t>
        </is>
      </c>
      <c r="E111" s="12" t="inlineStr">
        <is>
          <t>1ec7c7a5-d432-4d9e-ad62-8f6b0a050dec</t>
        </is>
      </c>
    </row>
    <row r="112" ht="45" customHeight="1">
      <c r="A112" s="12" t="inlineStr">
        <is>
          <t>Working Scientifically</t>
        </is>
      </c>
      <c r="B112" s="12" t="inlineStr">
        <is>
          <t>Working Scientifically</t>
        </is>
      </c>
      <c r="C112" s="13" t="inlineStr">
        <is>
          <t>Drawing a Bar Chart [PS13.06]</t>
        </is>
      </c>
      <c r="D112" s="12" t="inlineStr">
        <is>
          <t>How to draw a bar chart.</t>
        </is>
      </c>
      <c r="E112" s="12" t="inlineStr">
        <is>
          <t>95c0273a-3765-407b-8088-3940efaf9d6a</t>
        </is>
      </c>
    </row>
    <row r="113" ht="45" customHeight="1">
      <c r="A113" s="12" t="inlineStr">
        <is>
          <t>Working Scientifically</t>
        </is>
      </c>
      <c r="B113" s="12" t="inlineStr">
        <is>
          <t>Working Scientifically</t>
        </is>
      </c>
      <c r="C113" s="13" t="inlineStr">
        <is>
          <t>Conclusions [PS13.07]</t>
        </is>
      </c>
      <c r="D113" s="12" t="inlineStr">
        <is>
          <t>Drawing scientific conclusions; checking the reliability of results, analysing results and communicating conclusions.</t>
        </is>
      </c>
      <c r="E113" s="12" t="inlineStr">
        <is>
          <t>f5ec353f-c5c9-4e95-acb3-21e2ba88582d</t>
        </is>
      </c>
    </row>
    <row r="114" ht="45" customHeight="1">
      <c r="A114" s="12" t="inlineStr">
        <is>
          <t>Working Scientifically</t>
        </is>
      </c>
      <c r="B114" s="12" t="inlineStr">
        <is>
          <t>Working Scientifically</t>
        </is>
      </c>
      <c r="C114" s="13" t="inlineStr">
        <is>
          <t>Designing an Experiment [PS14.01]</t>
        </is>
      </c>
      <c r="D114" s="12" t="inlineStr">
        <is>
          <t xml:space="preserve">How to design an experiment; defining an aim, choosing equipment, identifying variables and fair testing. </t>
        </is>
      </c>
      <c r="E114" s="12" t="inlineStr">
        <is>
          <t>dc33d918-be95-4847-8920-c3aa80112076</t>
        </is>
      </c>
    </row>
    <row r="115" ht="45" customHeight="1">
      <c r="A115" s="12" t="inlineStr">
        <is>
          <t>Working Scientifically</t>
        </is>
      </c>
      <c r="B115" s="12" t="inlineStr">
        <is>
          <t>Working Scientifically</t>
        </is>
      </c>
      <c r="C115" s="13" t="inlineStr">
        <is>
          <t>Hazards and Risks in Science [PS14.03]</t>
        </is>
      </c>
      <c r="D115" s="12" t="inlineStr">
        <is>
          <t>What are the Hazards and Risks in a science lesson?</t>
        </is>
      </c>
      <c r="E115" s="12" t="inlineStr">
        <is>
          <t>d05d7c23-4709-48c6-81fe-4d7bd3764747</t>
        </is>
      </c>
    </row>
    <row r="116" ht="45" customHeight="1">
      <c r="A116" s="12" t="inlineStr">
        <is>
          <t>Working Scientifically</t>
        </is>
      </c>
      <c r="B116" s="12" t="inlineStr">
        <is>
          <t>Working Scientifically</t>
        </is>
      </c>
      <c r="C116" s="13" t="inlineStr">
        <is>
          <t>Safety Precautions [PS14.04]</t>
        </is>
      </c>
      <c r="D116" s="12" t="inlineStr">
        <is>
          <t>How to identify hazards and risks, and put precautions in place.</t>
        </is>
      </c>
      <c r="E116" s="12" t="inlineStr">
        <is>
          <t>1bb28c48-dbf5-405f-8aa6-89ceeeea1d50</t>
        </is>
      </c>
    </row>
    <row r="117" ht="45" customHeight="1">
      <c r="A117" s="12" t="inlineStr">
        <is>
          <t>Working Scientifically</t>
        </is>
      </c>
      <c r="B117" s="12" t="inlineStr">
        <is>
          <t>Working Scientifically</t>
        </is>
      </c>
      <c r="C117" s="13" t="inlineStr">
        <is>
          <t>Drawing a Graph [PS14.05]</t>
        </is>
      </c>
      <c r="D117" s="12" t="inlineStr">
        <is>
          <t>How to draw a graph with a line of best fit.</t>
        </is>
      </c>
      <c r="E117" s="12" t="inlineStr">
        <is>
          <t>d15d6a4a-1153-4adb-8aaf-3242c40e8088</t>
        </is>
      </c>
    </row>
    <row r="118" ht="45" customHeight="1">
      <c r="A118" s="12" t="inlineStr">
        <is>
          <t>Working Scientifically</t>
        </is>
      </c>
      <c r="B118" s="12" t="inlineStr">
        <is>
          <t>Working Scientifically</t>
        </is>
      </c>
      <c r="C118" s="13" t="inlineStr">
        <is>
          <t>Evaluating Experiments [PS14.06]</t>
        </is>
      </c>
      <c r="D118" s="12" t="inlineStr">
        <is>
          <t>How to evaluate your experiment.</t>
        </is>
      </c>
      <c r="E118" s="12" t="inlineStr">
        <is>
          <t>b484be9c-d5ce-4561-903f-334f08dc668b</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121"/>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95524094-b18f-40ce-a89c-b4e7fa73da94</t>
        </is>
      </c>
    </row>
    <row r="3">
      <c r="A3" s="2" t="inlineStr">
        <is>
          <t>Natural Sciences: Grade 7 (SA)</t>
        </is>
      </c>
      <c r="D3" s="3" t="inlineStr">
        <is>
          <t>Last updated: 17 July 2026</t>
        </is>
      </c>
    </row>
    <row r="4">
      <c r="A4" s="4" t="inlineStr">
        <is>
          <t>13 Topics   ·   13 Subtopics   ·   114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Biosphere</t>
        </is>
      </c>
      <c r="B8" s="12" t="inlineStr">
        <is>
          <t>The Biosphere</t>
        </is>
      </c>
      <c r="C8" s="13" t="inlineStr">
        <is>
          <t>Diagnostic: The Concept of the Biosphere [NS27.028]</t>
        </is>
      </c>
      <c r="D8" s="12" t="inlineStr">
        <is>
          <t>Diagnostic for the the concept of the biosphere topic.</t>
        </is>
      </c>
      <c r="E8" s="12" t="inlineStr">
        <is>
          <t>7c958a80-d6fe-44e7-87e7-04eddda1cb51</t>
        </is>
      </c>
    </row>
    <row r="9" ht="45" customHeight="1">
      <c r="A9" s="12" t="inlineStr">
        <is>
          <t>The Biosphere</t>
        </is>
      </c>
      <c r="B9" s="12" t="inlineStr">
        <is>
          <t>The Biosphere</t>
        </is>
      </c>
      <c r="C9" s="13" t="inlineStr">
        <is>
          <t>Diagnostic: Requirements for Sustaining Life [NS27.029]</t>
        </is>
      </c>
      <c r="D9" s="12" t="inlineStr">
        <is>
          <t>Diagnostic for the requirements for sustaining life topic.</t>
        </is>
      </c>
      <c r="E9" s="12" t="inlineStr">
        <is>
          <t>58adbd82-8a4c-410e-9418-5ea32a3967da</t>
        </is>
      </c>
    </row>
    <row r="10" ht="45" customHeight="1">
      <c r="A10" s="12" t="inlineStr">
        <is>
          <t>The Biosphere</t>
        </is>
      </c>
      <c r="B10" s="12" t="inlineStr">
        <is>
          <t>The Biosphere</t>
        </is>
      </c>
      <c r="C10" s="13" t="inlineStr">
        <is>
          <t>Soil [PS5.03]</t>
        </is>
      </c>
      <c r="D10" s="12" t="inlineStr">
        <is>
          <t>How is soil formed?</t>
        </is>
      </c>
      <c r="E10" s="12" t="inlineStr">
        <is>
          <t>bc88dc34-077d-4ce9-97dc-6ac6aec2dd9b</t>
        </is>
      </c>
    </row>
    <row r="11" ht="45" customHeight="1">
      <c r="A11" s="12" t="inlineStr">
        <is>
          <t>The Biosphere</t>
        </is>
      </c>
      <c r="B11" s="12" t="inlineStr">
        <is>
          <t>The Biosphere</t>
        </is>
      </c>
      <c r="C11" s="13" t="inlineStr">
        <is>
          <t>The Earth's Atmosphere [CH9.01]</t>
        </is>
      </c>
      <c r="D11" s="12" t="inlineStr">
        <is>
          <t>Identify the composition of gases in the Earth's atmosphere.</t>
        </is>
      </c>
      <c r="E11" s="12" t="inlineStr">
        <is>
          <t>f2475677-cdfb-4e68-ac3c-fda90062788c</t>
        </is>
      </c>
    </row>
    <row r="12" ht="45" customHeight="1">
      <c r="A12" s="12" t="inlineStr">
        <is>
          <t>The Biosphere</t>
        </is>
      </c>
      <c r="B12" s="12" t="inlineStr">
        <is>
          <t>The Biosphere</t>
        </is>
      </c>
      <c r="C12" s="13" t="inlineStr">
        <is>
          <t>The Water Cycle [BI7.029]</t>
        </is>
      </c>
      <c r="D12" s="12" t="inlineStr">
        <is>
          <t>Describe the processes of the water cycle.</t>
        </is>
      </c>
      <c r="E12" s="12" t="inlineStr">
        <is>
          <t>9a82744d-f69e-416f-87df-476d31e72027</t>
        </is>
      </c>
    </row>
    <row r="13" ht="45" customHeight="1">
      <c r="A13" s="12" t="inlineStr">
        <is>
          <t>The Biosphere</t>
        </is>
      </c>
      <c r="B13" s="12" t="inlineStr">
        <is>
          <t>The Biosphere</t>
        </is>
      </c>
      <c r="C13" s="13" t="inlineStr">
        <is>
          <t>The Decay Cycle [BI7.030]</t>
        </is>
      </c>
      <c r="D13" s="12" t="inlineStr">
        <is>
          <t>Describe the processes of the decay cycle.</t>
        </is>
      </c>
      <c r="E13" s="12" t="inlineStr">
        <is>
          <t>8e474488-a704-409e-87c3-ddf681fc7e74</t>
        </is>
      </c>
    </row>
    <row r="14" ht="45" customHeight="1">
      <c r="A14" s="12" t="inlineStr">
        <is>
          <t>The Biosphere</t>
        </is>
      </c>
      <c r="B14" s="12" t="inlineStr">
        <is>
          <t>The Biosphere</t>
        </is>
      </c>
      <c r="C14" s="13" t="inlineStr">
        <is>
          <t>Life Processes [BK20.08]</t>
        </is>
      </c>
      <c r="D14" s="12" t="inlineStr">
        <is>
          <t>Classify things as alive, no longer alive and never alive and justify using knowledge of cells and life processes. Does not include MRS GREN.</t>
        </is>
      </c>
      <c r="E14" s="12" t="inlineStr">
        <is>
          <t>6062138c-5aba-429b-8e2d-6a884b36d050</t>
        </is>
      </c>
    </row>
    <row r="15" ht="45" customHeight="1">
      <c r="A15" s="12" t="inlineStr">
        <is>
          <t>The Biosphere</t>
        </is>
      </c>
      <c r="B15" s="12" t="inlineStr">
        <is>
          <t>The Biosphere</t>
        </is>
      </c>
      <c r="C15" s="13" t="inlineStr">
        <is>
          <t>Plant Growth [PS1.02]</t>
        </is>
      </c>
      <c r="D15" s="12" t="inlineStr">
        <is>
          <t xml:space="preserve">Plants need light, water and air to make new materials. </t>
        </is>
      </c>
      <c r="E15" s="12" t="inlineStr">
        <is>
          <t>936bf8d1-5d5d-4dd4-9031-55b432606ac5</t>
        </is>
      </c>
    </row>
    <row r="16" ht="45" customHeight="1">
      <c r="A16" s="12" t="inlineStr">
        <is>
          <t>The Biosphere</t>
        </is>
      </c>
      <c r="B16" s="12" t="inlineStr">
        <is>
          <t>The Biosphere</t>
        </is>
      </c>
      <c r="C16" s="13" t="inlineStr">
        <is>
          <t>Tropical Rainforests: Plant &amp; Animal Adaptations [GY6.03]</t>
        </is>
      </c>
      <c r="D16" s="12" t="inlineStr">
        <is>
          <t>This nugget explains the adaptations of plants and animals in the tropical rainforest.</t>
        </is>
      </c>
      <c r="E16" s="12" t="inlineStr">
        <is>
          <t>b5cd7109-5368-446d-9100-61de7eb041d4</t>
        </is>
      </c>
    </row>
    <row r="17" ht="45" customHeight="1">
      <c r="A17" s="12" t="inlineStr">
        <is>
          <t>The Biosphere</t>
        </is>
      </c>
      <c r="B17" s="12" t="inlineStr">
        <is>
          <t>The Biosphere</t>
        </is>
      </c>
      <c r="C17" s="13" t="inlineStr">
        <is>
          <t>Adaptations of Plants [BK10.05]</t>
        </is>
      </c>
      <c r="D17" s="12" t="inlineStr">
        <is>
          <t xml:space="preserve">Describe and explain some adaptations of plants. </t>
        </is>
      </c>
      <c r="E17" s="12" t="inlineStr">
        <is>
          <t>5efa7428-c00c-4385-8eb5-77849c8d07ff</t>
        </is>
      </c>
    </row>
    <row r="18" ht="45" customHeight="1">
      <c r="A18" s="12" t="inlineStr">
        <is>
          <t>The Biosphere</t>
        </is>
      </c>
      <c r="B18" s="12" t="inlineStr">
        <is>
          <t>The Biosphere</t>
        </is>
      </c>
      <c r="C18" s="13" t="inlineStr">
        <is>
          <t>Adaptations of Plants [BI7.012]</t>
        </is>
      </c>
      <c r="D18" s="12" t="inlineStr">
        <is>
          <t>Describe the functional, structural and behavioural adaptations of plants and explain how they help them to survive in different ecosystems.</t>
        </is>
      </c>
      <c r="E18" s="12" t="inlineStr">
        <is>
          <t>57aa77af-9e16-44d8-885c-85a1c047b624</t>
        </is>
      </c>
    </row>
    <row r="19" ht="45" customHeight="1">
      <c r="A19" s="12" t="inlineStr">
        <is>
          <t>The Biosphere</t>
        </is>
      </c>
      <c r="B19" s="12" t="inlineStr">
        <is>
          <t>The Biosphere</t>
        </is>
      </c>
      <c r="C19" s="13" t="inlineStr">
        <is>
          <t>Adaptations of Animals [BK10.04]</t>
        </is>
      </c>
      <c r="D19" s="12" t="inlineStr">
        <is>
          <t xml:space="preserve">Describe and explain some adaptations of animals. </t>
        </is>
      </c>
      <c r="E19" s="12" t="inlineStr">
        <is>
          <t>8251d10d-9868-4849-8dd3-8a1b0ec4b2da</t>
        </is>
      </c>
    </row>
    <row r="20" ht="45" customHeight="1">
      <c r="A20" s="12" t="inlineStr">
        <is>
          <t>The Biosphere</t>
        </is>
      </c>
      <c r="B20" s="12" t="inlineStr">
        <is>
          <t>The Biosphere</t>
        </is>
      </c>
      <c r="C20" s="13" t="inlineStr">
        <is>
          <t>Adaptations of Animals [BI7.013]</t>
        </is>
      </c>
      <c r="D20" s="12" t="inlineStr">
        <is>
          <t>Describe the functional, structural and behavioural adaptations of animals and explain how they help them to survive in different ecosystems.</t>
        </is>
      </c>
      <c r="E20" s="12" t="inlineStr">
        <is>
          <t>2a41bf89-6f70-4425-9521-45a23355f15d</t>
        </is>
      </c>
    </row>
    <row r="21" ht="45" customHeight="1">
      <c r="A21" s="12" t="inlineStr">
        <is>
          <t>The Biosphere</t>
        </is>
      </c>
      <c r="B21" s="12" t="inlineStr">
        <is>
          <t>The Biosphere</t>
        </is>
      </c>
      <c r="C21" s="13" t="inlineStr">
        <is>
          <t>Adaptations [PS4.02]</t>
        </is>
      </c>
      <c r="D21" s="12" t="inlineStr">
        <is>
          <t>Animals and plants are adapted to suit their environment.</t>
        </is>
      </c>
      <c r="E21" s="12" t="inlineStr">
        <is>
          <t>f05d2d08-ada2-4c1d-8e29-161ae0a54241</t>
        </is>
      </c>
    </row>
    <row r="22" ht="45" customHeight="1">
      <c r="A22" s="12" t="inlineStr">
        <is>
          <t>Biodiversity</t>
        </is>
      </c>
      <c r="B22" s="12" t="inlineStr">
        <is>
          <t>Biodiversity</t>
        </is>
      </c>
      <c r="C22" s="13" t="inlineStr">
        <is>
          <t>Diagnostic: Classification of Living Things [NS27.030]</t>
        </is>
      </c>
      <c r="D22" s="12" t="inlineStr">
        <is>
          <t>Diagnostic for the classification of living things topic.</t>
        </is>
      </c>
      <c r="E22" s="12" t="inlineStr">
        <is>
          <t>37c4aebd-4cab-4d3c-9a1a-2a91f6ee6b4c</t>
        </is>
      </c>
    </row>
    <row r="23" ht="45" customHeight="1">
      <c r="A23" s="12" t="inlineStr">
        <is>
          <t>Biodiversity</t>
        </is>
      </c>
      <c r="B23" s="12" t="inlineStr">
        <is>
          <t>Biodiversity</t>
        </is>
      </c>
      <c r="C23" s="13" t="inlineStr">
        <is>
          <t>The Importance of Biodiversity [BI7.042]</t>
        </is>
      </c>
      <c r="D23" s="12" t="inlineStr">
        <is>
          <t>Explain the importance of biodiversity to the sustainability of the planet and to humans directly.</t>
        </is>
      </c>
      <c r="E23" s="12" t="inlineStr">
        <is>
          <t>e7905060-41ec-47a7-9fe3-1b2999d6ec96</t>
        </is>
      </c>
    </row>
    <row r="24" ht="45" customHeight="1">
      <c r="A24" s="12" t="inlineStr">
        <is>
          <t>Biodiversity</t>
        </is>
      </c>
      <c r="B24" s="12" t="inlineStr">
        <is>
          <t>Biodiversity</t>
        </is>
      </c>
      <c r="C24" s="13" t="inlineStr">
        <is>
          <t>Grouping Living Things [PS3.01]</t>
        </is>
      </c>
      <c r="D24" s="12" t="inlineStr">
        <is>
          <t>Living things can be classified into groups  to help identify them.</t>
        </is>
      </c>
      <c r="E24" s="12" t="inlineStr">
        <is>
          <t>7d7eda69-74b4-4564-bc6a-843650bb5f38</t>
        </is>
      </c>
    </row>
    <row r="25" ht="45" customHeight="1">
      <c r="A25" s="12" t="inlineStr">
        <is>
          <t>Biodiversity</t>
        </is>
      </c>
      <c r="B25" s="12" t="inlineStr">
        <is>
          <t>Biodiversity</t>
        </is>
      </c>
      <c r="C25" s="13" t="inlineStr">
        <is>
          <t>Further Grouping Living Things [PS3.04]</t>
        </is>
      </c>
      <c r="D25" s="12" t="inlineStr">
        <is>
          <t>Living things can be classified into groups  to common observable characteristics.</t>
        </is>
      </c>
      <c r="E25" s="12" t="inlineStr">
        <is>
          <t>997aa58e-f1b5-4cc4-9051-04c7cd99df42</t>
        </is>
      </c>
    </row>
    <row r="26" ht="45" customHeight="1">
      <c r="A26" s="12" t="inlineStr">
        <is>
          <t>Biodiversity</t>
        </is>
      </c>
      <c r="B26" s="12" t="inlineStr">
        <is>
          <t>Biodiversity</t>
        </is>
      </c>
      <c r="C26" s="13" t="inlineStr">
        <is>
          <t>Linnaean System of Classification [BI6.107]</t>
        </is>
      </c>
      <c r="D26" s="12" t="inlineStr">
        <is>
          <t>Describe and use the Linnaean system of classification.</t>
        </is>
      </c>
      <c r="E26" s="12" t="inlineStr">
        <is>
          <t>0f48f27a-9ed0-4d3d-a789-b671d6e61940</t>
        </is>
      </c>
    </row>
    <row r="27" ht="45" customHeight="1">
      <c r="A27" s="12" t="inlineStr">
        <is>
          <t>Biodiversity</t>
        </is>
      </c>
      <c r="B27" s="12" t="inlineStr">
        <is>
          <t>Biodiversity</t>
        </is>
      </c>
      <c r="C27" s="13" t="inlineStr">
        <is>
          <t>Sorting Vertebrates and Invertebrates [PS3.02]</t>
        </is>
      </c>
      <c r="D27" s="12" t="inlineStr">
        <is>
          <t>Vertebrate and invertebrate animals can be further sorted into smaller groups based on similar features.</t>
        </is>
      </c>
      <c r="E27" s="12" t="inlineStr">
        <is>
          <t>c842682f-acd4-483d-aa52-86fb1cb5d9de</t>
        </is>
      </c>
    </row>
    <row r="28" ht="45" customHeight="1">
      <c r="A28" s="12" t="inlineStr">
        <is>
          <t>Sexual Reproduction</t>
        </is>
      </c>
      <c r="B28" s="12" t="inlineStr">
        <is>
          <t>Sexual Reproduction</t>
        </is>
      </c>
      <c r="C28" s="13" t="inlineStr">
        <is>
          <t>Diagnostic: Sexual Reproduction in Angiosperms [NS27.031]</t>
        </is>
      </c>
      <c r="D28" s="12" t="inlineStr">
        <is>
          <t>Diagnostic for the sexual reproduction in angiosperms topic.</t>
        </is>
      </c>
      <c r="E28" s="12" t="inlineStr">
        <is>
          <t>0e6088bf-b1c5-47f1-b026-a3e7603140e8</t>
        </is>
      </c>
    </row>
    <row r="29" ht="45" customHeight="1">
      <c r="A29" s="12" t="inlineStr">
        <is>
          <t>Sexual Reproduction</t>
        </is>
      </c>
      <c r="B29" s="12" t="inlineStr">
        <is>
          <t>Sexual Reproduction</t>
        </is>
      </c>
      <c r="C29" s="13" t="inlineStr">
        <is>
          <t>Diagnostic: Human Reproduction [NS27.032]</t>
        </is>
      </c>
      <c r="D29" s="12" t="inlineStr">
        <is>
          <t>Diagnostic for the human reproduction topic.</t>
        </is>
      </c>
      <c r="E29" s="12" t="inlineStr">
        <is>
          <t>34c5645e-c023-44aa-854f-cb07ee5915f4</t>
        </is>
      </c>
    </row>
    <row r="30" ht="45" customHeight="1">
      <c r="A30" s="12" t="inlineStr">
        <is>
          <t>Sexual Reproduction</t>
        </is>
      </c>
      <c r="B30" s="12" t="inlineStr">
        <is>
          <t>Sexual Reproduction</t>
        </is>
      </c>
      <c r="C30" s="13" t="inlineStr">
        <is>
          <t>Flowers of Plants [PS1.04]</t>
        </is>
      </c>
      <c r="D30" s="12" t="inlineStr">
        <is>
          <t xml:space="preserve">The reproductive organs are inside the flower of plants. </t>
        </is>
      </c>
      <c r="E30" s="12" t="inlineStr">
        <is>
          <t>38857f22-cf58-442f-9bcd-a6b580641af8</t>
        </is>
      </c>
    </row>
    <row r="31" ht="45" customHeight="1">
      <c r="A31" s="12" t="inlineStr">
        <is>
          <t>Sexual Reproduction</t>
        </is>
      </c>
      <c r="B31" s="12" t="inlineStr">
        <is>
          <t>Sexual Reproduction</t>
        </is>
      </c>
      <c r="C31" s="13" t="inlineStr">
        <is>
          <t>Reproduction in Plants: Methods of Pollination [BK9.07]</t>
        </is>
      </c>
      <c r="D31" s="12" t="inlineStr">
        <is>
          <t>Describe different methods of pollination and how seeds are adapted for them.</t>
        </is>
      </c>
      <c r="E31" s="12" t="inlineStr">
        <is>
          <t>7f014203-846f-40eb-86a2-c044cb597514</t>
        </is>
      </c>
    </row>
    <row r="32" ht="45" customHeight="1">
      <c r="A32" s="12" t="inlineStr">
        <is>
          <t>Sexual Reproduction</t>
        </is>
      </c>
      <c r="B32" s="12" t="inlineStr">
        <is>
          <t>Sexual Reproduction</t>
        </is>
      </c>
      <c r="C32" s="13" t="inlineStr">
        <is>
          <t>Reproduction in Plants: Organs [BK9.06]</t>
        </is>
      </c>
      <c r="D32" s="12" t="inlineStr">
        <is>
          <t xml:space="preserve">Identify and describe the function of the male and female reproductive organs of plants. </t>
        </is>
      </c>
      <c r="E32" s="12" t="inlineStr">
        <is>
          <t>31ee1393-f4cf-4682-83e7-e2479f23f9b8</t>
        </is>
      </c>
    </row>
    <row r="33" ht="45" customHeight="1">
      <c r="A33" s="12" t="inlineStr">
        <is>
          <t>Sexual Reproduction</t>
        </is>
      </c>
      <c r="B33" s="12" t="inlineStr">
        <is>
          <t>Sexual Reproduction</t>
        </is>
      </c>
      <c r="C33" s="13" t="inlineStr">
        <is>
          <t>Human Impact on Insect Pollination [BK18.15]</t>
        </is>
      </c>
      <c r="D33" s="12" t="inlineStr">
        <is>
          <t>Be able to describe the impact human activity has on insect pollinators.</t>
        </is>
      </c>
      <c r="E33" s="12" t="inlineStr">
        <is>
          <t>16072e09-1580-409a-b11a-db8c745d493b</t>
        </is>
      </c>
    </row>
    <row r="34" ht="45" customHeight="1">
      <c r="A34" s="12" t="inlineStr">
        <is>
          <t>Sexual Reproduction</t>
        </is>
      </c>
      <c r="B34" s="12" t="inlineStr">
        <is>
          <t>Sexual Reproduction</t>
        </is>
      </c>
      <c r="C34" s="13" t="inlineStr">
        <is>
          <t>Reproduction in Plants: Fertilisation and Germination [BK9.08]</t>
        </is>
      </c>
      <c r="D34" s="12" t="inlineStr">
        <is>
          <t xml:space="preserve">Describe the process of fertilisation and germination for the sexual reproduction of plants. </t>
        </is>
      </c>
      <c r="E34" s="12" t="inlineStr">
        <is>
          <t>edf445ee-9929-4500-935f-527eec163417</t>
        </is>
      </c>
    </row>
    <row r="35" ht="45" customHeight="1">
      <c r="A35" s="12" t="inlineStr">
        <is>
          <t>Sexual Reproduction</t>
        </is>
      </c>
      <c r="B35" s="12" t="inlineStr">
        <is>
          <t>Sexual Reproduction</t>
        </is>
      </c>
      <c r="C35" s="13" t="inlineStr">
        <is>
          <t>Reproduction in Plants: Methods of Seed and Fruit Dispersal [BK9.09]</t>
        </is>
      </c>
      <c r="D35" s="12" t="inlineStr">
        <is>
          <t>Describe how plants form fruits. Describe methods of seed dispersal.</t>
        </is>
      </c>
      <c r="E35" s="12" t="inlineStr">
        <is>
          <t>4ec58cbe-5253-415d-a481-6d5cfa61be90</t>
        </is>
      </c>
    </row>
    <row r="36" ht="45" customHeight="1">
      <c r="A36" s="12" t="inlineStr">
        <is>
          <t>Sexual Reproduction</t>
        </is>
      </c>
      <c r="B36" s="12" t="inlineStr">
        <is>
          <t>Sexual Reproduction</t>
        </is>
      </c>
      <c r="C36" s="13" t="inlineStr">
        <is>
          <t>Sexual Reproduction [PS3.05]</t>
        </is>
      </c>
      <c r="D36" s="12" t="inlineStr">
        <is>
          <t>Animals, including humans, and plants reproduce by sexual reproduction.</t>
        </is>
      </c>
      <c r="E36" s="12" t="inlineStr">
        <is>
          <t>af5fe480-5bb2-4cdb-a691-926998ca061b</t>
        </is>
      </c>
    </row>
    <row r="37" ht="45" customHeight="1">
      <c r="A37" s="12" t="inlineStr">
        <is>
          <t>Sexual Reproduction</t>
        </is>
      </c>
      <c r="B37" s="12" t="inlineStr">
        <is>
          <t>Sexual Reproduction</t>
        </is>
      </c>
      <c r="C37" s="13" t="inlineStr">
        <is>
          <t>Human Life Cycle [BI5.056]</t>
        </is>
      </c>
      <c r="D37" s="12" t="inlineStr">
        <is>
          <t>List the human life stages and when they occur.</t>
        </is>
      </c>
      <c r="E37" s="12" t="inlineStr">
        <is>
          <t>28db67eb-3c72-459e-8ff9-b8403742a41a</t>
        </is>
      </c>
    </row>
    <row r="38" ht="45" customHeight="1">
      <c r="A38" s="12" t="inlineStr">
        <is>
          <t>Sexual Reproduction</t>
        </is>
      </c>
      <c r="B38" s="12" t="inlineStr">
        <is>
          <t>Sexual Reproduction</t>
        </is>
      </c>
      <c r="C38" s="13" t="inlineStr">
        <is>
          <t>Puberty [BI5.057]</t>
        </is>
      </c>
      <c r="D38" s="12" t="inlineStr">
        <is>
          <t xml:space="preserve">Describe the development of secondary sex characteristics during puberty. </t>
        </is>
      </c>
      <c r="E38" s="12" t="inlineStr">
        <is>
          <t>f8c3e079-54ea-49fb-83f4-e364784aa1e6</t>
        </is>
      </c>
    </row>
    <row r="39" ht="45" customHeight="1">
      <c r="A39" s="12" t="inlineStr">
        <is>
          <t>Sexual Reproduction</t>
        </is>
      </c>
      <c r="B39" s="12" t="inlineStr">
        <is>
          <t>Sexual Reproduction</t>
        </is>
      </c>
      <c r="C39" s="13" t="inlineStr">
        <is>
          <t>The Male Reproductive Organs [BK6.02]</t>
        </is>
      </c>
      <c r="D39" s="12" t="inlineStr">
        <is>
          <t xml:space="preserve">Describe the structures of the male reproductive organs. </t>
        </is>
      </c>
      <c r="E39" s="12" t="inlineStr">
        <is>
          <t>3317bc3c-30f3-48c4-a6b2-b54188bb38fc</t>
        </is>
      </c>
    </row>
    <row r="40" ht="45" customHeight="1">
      <c r="A40" s="12" t="inlineStr">
        <is>
          <t>Sexual Reproduction</t>
        </is>
      </c>
      <c r="B40" s="12" t="inlineStr">
        <is>
          <t>Sexual Reproduction</t>
        </is>
      </c>
      <c r="C40" s="13" t="inlineStr">
        <is>
          <t>The Female Reproductive Organs [BK6.01]</t>
        </is>
      </c>
      <c r="D40" s="12" t="inlineStr">
        <is>
          <t xml:space="preserve">Describe the structures of the female reproductive organs. </t>
        </is>
      </c>
      <c r="E40" s="12" t="inlineStr">
        <is>
          <t>970132fb-615c-4835-9762-391258f74700</t>
        </is>
      </c>
    </row>
    <row r="41" ht="45" customHeight="1">
      <c r="A41" s="12" t="inlineStr">
        <is>
          <t>Sexual Reproduction</t>
        </is>
      </c>
      <c r="B41" s="12" t="inlineStr">
        <is>
          <t>Sexual Reproduction</t>
        </is>
      </c>
      <c r="C41" s="13" t="inlineStr">
        <is>
          <t>Fertilisation &amp; Development of the Animal Embryo [BI6.009]</t>
        </is>
      </c>
      <c r="D41" s="12" t="inlineStr">
        <is>
          <t>Explain what happens to the chromosome number during fertilisation. Describe what happens after fertilisation to form an embryo.</t>
        </is>
      </c>
      <c r="E41" s="12" t="inlineStr">
        <is>
          <t>df561f7f-e514-496b-a0e7-38c808ab3c7f</t>
        </is>
      </c>
    </row>
    <row r="42" ht="45" customHeight="1">
      <c r="A42" s="12" t="inlineStr">
        <is>
          <t>Sexual Reproduction</t>
        </is>
      </c>
      <c r="B42" s="12" t="inlineStr">
        <is>
          <t>Sexual Reproduction</t>
        </is>
      </c>
      <c r="C42" s="13" t="inlineStr">
        <is>
          <t>Menstrual Cycle [BI5.058]</t>
        </is>
      </c>
      <c r="D42" s="12" t="inlineStr">
        <is>
          <t>Describes the stages of the menstrual cycle.</t>
        </is>
      </c>
      <c r="E42" s="12" t="inlineStr">
        <is>
          <t>0be08aeb-5d7c-4433-b435-9867fdabf7e4</t>
        </is>
      </c>
    </row>
    <row r="43" ht="45" customHeight="1">
      <c r="A43" s="12" t="inlineStr">
        <is>
          <t>Sexual Reproduction</t>
        </is>
      </c>
      <c r="B43" s="12" t="inlineStr">
        <is>
          <t>Sexual Reproduction</t>
        </is>
      </c>
      <c r="C43" s="13" t="inlineStr">
        <is>
          <t>Pregnancy [BK6.05]</t>
        </is>
      </c>
      <c r="D43" s="12" t="inlineStr">
        <is>
          <t xml:space="preserve">Describe the stages of pregnancy in humans. </t>
        </is>
      </c>
      <c r="E43" s="12" t="inlineStr">
        <is>
          <t>59affe80-10aa-4ed8-adcd-ebbfc1bce286</t>
        </is>
      </c>
    </row>
    <row r="44" ht="45" customHeight="1">
      <c r="A44" s="12" t="inlineStr">
        <is>
          <t>Sexual Reproduction</t>
        </is>
      </c>
      <c r="B44" s="12" t="inlineStr">
        <is>
          <t>Sexual Reproduction</t>
        </is>
      </c>
      <c r="C44" s="13" t="inlineStr">
        <is>
          <t>Contraception: Summary [BI5.076]</t>
        </is>
      </c>
      <c r="D44" s="12" t="inlineStr">
        <is>
          <t>Describe the use of the combined pill, the progesterone only pill, contraceptive injection, contraceptive implant, contraceptive skin patch, internal condoms, external condoms, diaphragms, IUD, IUS, spermicides, withdrawal, fertility awareness and abstinence as forms of birth control.</t>
        </is>
      </c>
      <c r="E44" s="12" t="inlineStr">
        <is>
          <t>ec37bf6e-c3de-4177-a279-304020deacd2</t>
        </is>
      </c>
    </row>
    <row r="45" ht="45" customHeight="1">
      <c r="A45" s="12" t="inlineStr">
        <is>
          <t>Variation</t>
        </is>
      </c>
      <c r="B45" s="12" t="inlineStr">
        <is>
          <t>Variation</t>
        </is>
      </c>
      <c r="C45" s="13" t="inlineStr">
        <is>
          <t>Diagnostic: Variation within a Species [NS27.033]</t>
        </is>
      </c>
      <c r="D45" s="12" t="inlineStr">
        <is>
          <t>Diagnostic for the variation within a species topic.</t>
        </is>
      </c>
      <c r="E45" s="12" t="inlineStr">
        <is>
          <t>1cc5941c-4255-447d-8a46-d56db57c8369</t>
        </is>
      </c>
    </row>
    <row r="46" ht="45" customHeight="1">
      <c r="A46" s="12" t="inlineStr">
        <is>
          <t>Variation</t>
        </is>
      </c>
      <c r="B46" s="12" t="inlineStr">
        <is>
          <t>Variation</t>
        </is>
      </c>
      <c r="C46" s="13" t="inlineStr">
        <is>
          <t>Species and Variation [BK10.02]</t>
        </is>
      </c>
      <c r="D46" s="12" t="inlineStr">
        <is>
          <t xml:space="preserve">Describe what makes a species. </t>
        </is>
      </c>
      <c r="E46" s="12" t="inlineStr">
        <is>
          <t>b1810631-915d-4b66-a59b-09db33d6450e</t>
        </is>
      </c>
    </row>
    <row r="47" ht="45" customHeight="1">
      <c r="A47" s="12" t="inlineStr">
        <is>
          <t>Variation</t>
        </is>
      </c>
      <c r="B47" s="12" t="inlineStr">
        <is>
          <t>Variation</t>
        </is>
      </c>
      <c r="C47" s="13" t="inlineStr">
        <is>
          <t>Species &amp; Variation [BI6.059]</t>
        </is>
      </c>
      <c r="D47" s="12" t="inlineStr">
        <is>
          <t>Give the definition of a species. Explain why individuals of the same species have similar features, but are not exactly the same.</t>
        </is>
      </c>
      <c r="E47" s="12" t="inlineStr">
        <is>
          <t>7a39f2fd-683b-41ae-9439-9c8881894fe4</t>
        </is>
      </c>
    </row>
    <row r="48" ht="45" customHeight="1">
      <c r="A48" s="12" t="inlineStr">
        <is>
          <t>Variation</t>
        </is>
      </c>
      <c r="B48" s="12" t="inlineStr">
        <is>
          <t>Variation</t>
        </is>
      </c>
      <c r="C48" s="13" t="inlineStr">
        <is>
          <t>Continuous &amp; Discontinuous Variation [BI6.060]</t>
        </is>
      </c>
      <c r="D48" s="12" t="inlineStr">
        <is>
          <t>Describe and give examples of continuous and discontinuous variation. Compare the two types of variations, including how continuous and discontinuous data are plotted.</t>
        </is>
      </c>
      <c r="E48" s="12" t="inlineStr">
        <is>
          <t>3d04f97d-6e07-4b81-aac8-ad0e3c3f83eb</t>
        </is>
      </c>
    </row>
    <row r="49" ht="45" customHeight="1">
      <c r="A49" s="12" t="inlineStr">
        <is>
          <t>Variation</t>
        </is>
      </c>
      <c r="B49" s="12" t="inlineStr">
        <is>
          <t>Variation</t>
        </is>
      </c>
      <c r="C49" s="13" t="inlineStr">
        <is>
          <t>Causes of Variation [BI6.061]</t>
        </is>
      </c>
      <c r="D49" s="12" t="inlineStr">
        <is>
          <t>Explain how variation amongst individuals of the same places is caused. Give examples of charactersitics affected by genetic variation, environmental factors or both.</t>
        </is>
      </c>
      <c r="E49" s="12" t="inlineStr">
        <is>
          <t>4c36bdc9-0fa1-4213-becb-c367a56574be</t>
        </is>
      </c>
    </row>
    <row r="50" ht="45" customHeight="1">
      <c r="A50" s="12" t="inlineStr">
        <is>
          <t>Variation</t>
        </is>
      </c>
      <c r="B50" s="12" t="inlineStr">
        <is>
          <t>Variation</t>
        </is>
      </c>
      <c r="C50" s="13" t="inlineStr">
        <is>
          <t>Investigating Variation in Species [BK10.03]</t>
        </is>
      </c>
      <c r="D50" s="12" t="inlineStr">
        <is>
          <t xml:space="preserve">Describe investigations into continuous and discontinuous variation. </t>
        </is>
      </c>
      <c r="E50" s="12" t="inlineStr">
        <is>
          <t>5e6c285d-5f8d-46b3-9210-17b42986411f</t>
        </is>
      </c>
    </row>
    <row r="51" ht="45" customHeight="1">
      <c r="A51" s="12" t="inlineStr">
        <is>
          <t>Properties of Materials</t>
        </is>
      </c>
      <c r="B51" s="12" t="inlineStr">
        <is>
          <t>Properties of Materials</t>
        </is>
      </c>
      <c r="C51" s="13" t="inlineStr">
        <is>
          <t>Diagnostic: Physical Properties of Materials [NS27.034]</t>
        </is>
      </c>
      <c r="D51" s="12" t="inlineStr">
        <is>
          <t>Diagnostic for the physical properties of materials topic.</t>
        </is>
      </c>
      <c r="E51" s="12" t="inlineStr">
        <is>
          <t>d25da89c-c89b-4acd-a490-2263ebbb3837</t>
        </is>
      </c>
    </row>
    <row r="52" ht="45" customHeight="1">
      <c r="A52" s="12" t="inlineStr">
        <is>
          <t>Properties of Materials</t>
        </is>
      </c>
      <c r="B52" s="12" t="inlineStr">
        <is>
          <t>Properties of Materials</t>
        </is>
      </c>
      <c r="C52" s="13" t="inlineStr">
        <is>
          <t>Diagnostic: Impact on the Environment [NS27.035]</t>
        </is>
      </c>
      <c r="D52" s="12" t="inlineStr">
        <is>
          <t>Diagnostic for the impact on the environment topic.</t>
        </is>
      </c>
      <c r="E52" s="12" t="inlineStr">
        <is>
          <t>06f36bb0-c39b-4cb1-af4c-4aebdfd7fc39</t>
        </is>
      </c>
    </row>
    <row r="53" ht="45" customHeight="1">
      <c r="A53" s="12" t="inlineStr">
        <is>
          <t>Properties of Materials</t>
        </is>
      </c>
      <c r="B53" s="12" t="inlineStr">
        <is>
          <t>Properties of Materials</t>
        </is>
      </c>
      <c r="C53" s="13" t="inlineStr">
        <is>
          <t>Chemical Properties of Materials [CH10.01]</t>
        </is>
      </c>
      <c r="D53" s="12" t="inlineStr">
        <is>
          <t>Describe the chemical properties of materials.</t>
        </is>
      </c>
      <c r="E53" s="12" t="inlineStr">
        <is>
          <t>6bc0b6c4-dae8-45ba-a17b-bd4746408f1c</t>
        </is>
      </c>
    </row>
    <row r="54" ht="45" customHeight="1">
      <c r="A54" s="12" t="inlineStr">
        <is>
          <t>Properties of Materials</t>
        </is>
      </c>
      <c r="B54" s="12" t="inlineStr">
        <is>
          <t>Properties of Materials</t>
        </is>
      </c>
      <c r="C54" s="13" t="inlineStr">
        <is>
          <t>Physical Properties of Materials [CH10.02]</t>
        </is>
      </c>
      <c r="D54" s="12" t="inlineStr">
        <is>
          <t>Describe the physical properties of materials.</t>
        </is>
      </c>
      <c r="E54" s="12" t="inlineStr">
        <is>
          <t>2ad40f9a-ee84-4e07-a6d3-9e08d7f36511</t>
        </is>
      </c>
    </row>
    <row r="55" ht="45" customHeight="1">
      <c r="A55" s="12" t="inlineStr">
        <is>
          <t>Properties of Materials</t>
        </is>
      </c>
      <c r="B55" s="12" t="inlineStr">
        <is>
          <t>Properties of Materials</t>
        </is>
      </c>
      <c r="C55" s="13" t="inlineStr">
        <is>
          <t>Mechanical Properties of Materials [CH10.03]</t>
        </is>
      </c>
      <c r="D55" s="12" t="inlineStr">
        <is>
          <t>Describe the mechanical properties of materials.</t>
        </is>
      </c>
      <c r="E55" s="12" t="inlineStr">
        <is>
          <t>076b533a-8913-4c7b-a458-bdf35bdd13d8</t>
        </is>
      </c>
    </row>
    <row r="56" ht="45" customHeight="1">
      <c r="A56" s="12" t="inlineStr">
        <is>
          <t>Properties of Materials</t>
        </is>
      </c>
      <c r="B56" s="12" t="inlineStr">
        <is>
          <t>Properties of Materials</t>
        </is>
      </c>
      <c r="C56" s="13" t="inlineStr">
        <is>
          <t>Types of materials [CK13.04]</t>
        </is>
      </c>
      <c r="D56" s="12" t="inlineStr">
        <is>
          <t xml:space="preserve">To be able to categorise materials into groups and describe their properties. </t>
        </is>
      </c>
      <c r="E56" s="12" t="inlineStr">
        <is>
          <t>89144063-bfaf-42b0-ac42-5cca2e53e057</t>
        </is>
      </c>
    </row>
    <row r="57" ht="45" customHeight="1">
      <c r="A57" s="12" t="inlineStr">
        <is>
          <t>Properties of Materials</t>
        </is>
      </c>
      <c r="B57" s="12" t="inlineStr">
        <is>
          <t>Properties of Materials</t>
        </is>
      </c>
      <c r="C57" s="13" t="inlineStr">
        <is>
          <t>Comparing Materials [CH10.66]</t>
        </is>
      </c>
      <c r="D57" s="12" t="inlineStr">
        <is>
          <t>Comparison of the properties of metals, alloys, ceramics (glass &amp; clay), polymers (both thermosetting and thermosoftening) and composites.  Uses quantitative data for density, tensile strength, compressive strength, hardness and thermal conductivity.</t>
        </is>
      </c>
      <c r="E57" s="12" t="inlineStr">
        <is>
          <t>bfb02309-afa0-4485-aca2-5cb2b775f910</t>
        </is>
      </c>
    </row>
    <row r="58" ht="45" customHeight="1">
      <c r="A58" s="12" t="inlineStr">
        <is>
          <t>Properties of Materials</t>
        </is>
      </c>
      <c r="B58" s="12" t="inlineStr">
        <is>
          <t>Properties of Materials</t>
        </is>
      </c>
      <c r="C58" s="13" t="inlineStr">
        <is>
          <t>Selecting Materials: Using Qualitative Data [CH10.67]</t>
        </is>
      </c>
      <c r="D58" s="12" t="inlineStr">
        <is>
          <t>Use qualitative data to decide on which material from a selection of materials is most suitable for a specific application.</t>
        </is>
      </c>
      <c r="E58" s="12" t="inlineStr">
        <is>
          <t>a619e4de-63c7-434b-90b5-48a458d18a64</t>
        </is>
      </c>
    </row>
    <row r="59" ht="45" customHeight="1">
      <c r="A59" s="12" t="inlineStr">
        <is>
          <t>Properties of Materials</t>
        </is>
      </c>
      <c r="B59" s="12" t="inlineStr">
        <is>
          <t>Properties of Materials</t>
        </is>
      </c>
      <c r="C59" s="13" t="inlineStr">
        <is>
          <t>Selecting Materials: Using Quantitative Data [CH10.68]</t>
        </is>
      </c>
      <c r="D59" s="12" t="inlineStr">
        <is>
          <t>Use quantitative data to decide on which material, from a selection of materials, is most suitable for a specific application.</t>
        </is>
      </c>
      <c r="E59" s="12" t="inlineStr">
        <is>
          <t>13c552f2-da25-406b-a025-f77658f5ed5f</t>
        </is>
      </c>
    </row>
    <row r="60" ht="45" customHeight="1">
      <c r="A60" s="12" t="inlineStr">
        <is>
          <t>Properties of Materials</t>
        </is>
      </c>
      <c r="B60" s="12" t="inlineStr">
        <is>
          <t>Properties of Materials</t>
        </is>
      </c>
      <c r="C60" s="13" t="inlineStr">
        <is>
          <t>Selecting Materials: Justifying Choices [CH10.69]</t>
        </is>
      </c>
      <c r="D60" s="12" t="inlineStr">
        <is>
          <t>Justify the choice of a material in a given context based on both the qualitative and quantitative data related to the properties of a range of possible alternatives.</t>
        </is>
      </c>
      <c r="E60" s="12" t="inlineStr">
        <is>
          <t>03379352-463b-406c-ac5e-eb21dc3a9d76</t>
        </is>
      </c>
    </row>
    <row r="61" ht="45" customHeight="1">
      <c r="A61" s="12" t="inlineStr">
        <is>
          <t>Properties of Materials</t>
        </is>
      </c>
      <c r="B61" s="12" t="inlineStr">
        <is>
          <t>Properties of Materials</t>
        </is>
      </c>
      <c r="C61" s="13" t="inlineStr">
        <is>
          <t>States of Matter [CK1.01]</t>
        </is>
      </c>
      <c r="D61" s="12" t="inlineStr">
        <is>
          <t>Describe and explain the properties of the three states of matter using the particle model.</t>
        </is>
      </c>
      <c r="E61" s="12" t="inlineStr">
        <is>
          <t>fa76cd41-103d-4feb-8f6d-ac43cbd07f27</t>
        </is>
      </c>
    </row>
    <row r="62" ht="45" customHeight="1">
      <c r="A62" s="12" t="inlineStr">
        <is>
          <t>Properties of Materials</t>
        </is>
      </c>
      <c r="B62" s="12" t="inlineStr">
        <is>
          <t>Properties of Materials</t>
        </is>
      </c>
      <c r="C62" s="13" t="inlineStr">
        <is>
          <t>Changing States [CK1.02]</t>
        </is>
      </c>
      <c r="D62" s="12" t="inlineStr">
        <is>
          <t xml:space="preserve">Name and describe the state changes. </t>
        </is>
      </c>
      <c r="E62" s="12" t="inlineStr">
        <is>
          <t>a21a97de-47a9-432b-903d-f423b93347fb</t>
        </is>
      </c>
    </row>
    <row r="63" ht="45" customHeight="1">
      <c r="A63" s="12" t="inlineStr">
        <is>
          <t>Properties of Materials</t>
        </is>
      </c>
      <c r="B63" s="12" t="inlineStr">
        <is>
          <t>Properties of Materials</t>
        </is>
      </c>
      <c r="C63" s="13" t="inlineStr">
        <is>
          <t>Changing States: Particle Model [CK1.03]</t>
        </is>
      </c>
      <c r="D63" s="12" t="inlineStr">
        <is>
          <t xml:space="preserve">Apply the particle model to state changes.  </t>
        </is>
      </c>
      <c r="E63" s="12" t="inlineStr">
        <is>
          <t>b5679af3-a947-402e-9e8f-cfca3bd7d8dd</t>
        </is>
      </c>
    </row>
    <row r="64" ht="45" customHeight="1">
      <c r="A64" s="12" t="inlineStr">
        <is>
          <t>Properties of Materials</t>
        </is>
      </c>
      <c r="B64" s="12" t="inlineStr">
        <is>
          <t>Properties of Materials</t>
        </is>
      </c>
      <c r="C64" s="13" t="inlineStr">
        <is>
          <t>Changing States: Boiling and Melting Points [CK1.04]</t>
        </is>
      </c>
      <c r="D64" s="12" t="inlineStr">
        <is>
          <t>Define the boiling and melting point of a substance. Predict what state a substance is in given its temperature.</t>
        </is>
      </c>
      <c r="E64" s="12" t="inlineStr">
        <is>
          <t>0b127aa3-1f35-495b-bd98-5f5a35d1f595</t>
        </is>
      </c>
    </row>
    <row r="65" ht="45" customHeight="1">
      <c r="A65" s="12" t="inlineStr">
        <is>
          <t>Properties of Materials</t>
        </is>
      </c>
      <c r="B65" s="12" t="inlineStr">
        <is>
          <t>Properties of Materials</t>
        </is>
      </c>
      <c r="C65" s="13" t="inlineStr">
        <is>
          <t>Finite and Renewable Resources [CK13.10]</t>
        </is>
      </c>
      <c r="D65" s="12" t="inlineStr">
        <is>
          <t xml:space="preserve">Describe what finite and renewable resources are and where they come from. </t>
        </is>
      </c>
      <c r="E65" s="12" t="inlineStr">
        <is>
          <t>e22ef134-c9e5-49d5-8b76-083d0923ea87</t>
        </is>
      </c>
    </row>
    <row r="66" ht="45" customHeight="1">
      <c r="A66" s="12" t="inlineStr">
        <is>
          <t>Properties of Materials</t>
        </is>
      </c>
      <c r="B66" s="12" t="inlineStr">
        <is>
          <t>Properties of Materials</t>
        </is>
      </c>
      <c r="C66" s="13" t="inlineStr">
        <is>
          <t>Recycling [CK13.11]</t>
        </is>
      </c>
      <c r="D66" s="12" t="inlineStr">
        <is>
          <t xml:space="preserve">Explain the processes and considerations for waste disposal and recycling. </t>
        </is>
      </c>
      <c r="E66" s="12" t="inlineStr">
        <is>
          <t>42935c0e-4090-4e3d-ad18-def9c8f7923a</t>
        </is>
      </c>
    </row>
    <row r="67" ht="45" customHeight="1">
      <c r="A67" s="12" t="inlineStr">
        <is>
          <t>Properties of Materials</t>
        </is>
      </c>
      <c r="B67" s="12" t="inlineStr">
        <is>
          <t>Properties of Materials</t>
        </is>
      </c>
      <c r="C67" s="13" t="inlineStr">
        <is>
          <t>Life-Cycle Assessment [CK13.12]</t>
        </is>
      </c>
      <c r="D67" s="12" t="inlineStr">
        <is>
          <t>To be able to carry out a life cycle assessment for a material.</t>
        </is>
      </c>
      <c r="E67" s="12" t="inlineStr">
        <is>
          <t>38117daa-a7c7-4b37-bd33-100321819b1a</t>
        </is>
      </c>
    </row>
    <row r="68" ht="45" customHeight="1">
      <c r="A68" s="12" t="inlineStr">
        <is>
          <t>Separating Mixtures</t>
        </is>
      </c>
      <c r="B68" s="12" t="inlineStr">
        <is>
          <t>Separating Mixtures</t>
        </is>
      </c>
      <c r="C68" s="13" t="inlineStr">
        <is>
          <t>Diagnostic: Methods of Physical Separation [NS27.036]</t>
        </is>
      </c>
      <c r="D68" s="12" t="inlineStr">
        <is>
          <t>Diagnostic for the methods of physical separation topic.</t>
        </is>
      </c>
      <c r="E68" s="12" t="inlineStr">
        <is>
          <t>93c73574-cc98-492d-a48f-eba10eca5344</t>
        </is>
      </c>
    </row>
    <row r="69" ht="45" customHeight="1">
      <c r="A69" s="12" t="inlineStr">
        <is>
          <t>Separating Mixtures</t>
        </is>
      </c>
      <c r="B69" s="12" t="inlineStr">
        <is>
          <t>Separating Mixtures</t>
        </is>
      </c>
      <c r="C69" s="13" t="inlineStr">
        <is>
          <t>Diagnostic: Sorting &amp; Recycling Materials [NS27.037]</t>
        </is>
      </c>
      <c r="D69" s="12" t="inlineStr">
        <is>
          <t>Diagnostic for the sorting &amp; recycling materials topic.</t>
        </is>
      </c>
      <c r="E69" s="12" t="inlineStr">
        <is>
          <t>4a174d65-a648-4cdb-96be-fa427ef37ce8</t>
        </is>
      </c>
    </row>
    <row r="70" ht="45" customHeight="1">
      <c r="A70" s="12" t="inlineStr">
        <is>
          <t>Separating Mixtures</t>
        </is>
      </c>
      <c r="B70" s="12" t="inlineStr">
        <is>
          <t>Separating Mixtures</t>
        </is>
      </c>
      <c r="C70" s="13" t="inlineStr">
        <is>
          <t>Pure Substances &amp; Mixtures [CH1.22]</t>
        </is>
      </c>
      <c r="D70" s="12" t="inlineStr">
        <is>
          <t>Define 'pure' and 'mixture' and identify pure substances and mixtures from diagrams and text.</t>
        </is>
      </c>
      <c r="E70" s="12" t="inlineStr">
        <is>
          <t>6d5e86d4-8117-4d29-800e-f930137d7382</t>
        </is>
      </c>
    </row>
    <row r="71" ht="45" customHeight="1">
      <c r="A71" s="12" t="inlineStr">
        <is>
          <t>Separating Mixtures</t>
        </is>
      </c>
      <c r="B71" s="12" t="inlineStr">
        <is>
          <t>Separating Mixtures</t>
        </is>
      </c>
      <c r="C71" s="13" t="inlineStr">
        <is>
          <t>Which Separating Technique? [CK5.09]</t>
        </is>
      </c>
      <c r="D71" s="12" t="inlineStr">
        <is>
          <t xml:space="preserve">Explain the appropriate separation technique for a given mixture. </t>
        </is>
      </c>
      <c r="E71" s="12" t="inlineStr">
        <is>
          <t>cb4bbee4-2f58-4d8b-a724-08e8dfe9411f</t>
        </is>
      </c>
    </row>
    <row r="72" ht="45" customHeight="1">
      <c r="A72" s="12" t="inlineStr">
        <is>
          <t>Separating Mixtures</t>
        </is>
      </c>
      <c r="B72" s="12" t="inlineStr">
        <is>
          <t>Separating Mixtures</t>
        </is>
      </c>
      <c r="C72" s="13" t="inlineStr">
        <is>
          <t>Separating Mixtures [CH1.23]</t>
        </is>
      </c>
      <c r="D72" s="12" t="inlineStr">
        <is>
          <t>Identify different separating techniques and apply knowledge to solve simple problems.</t>
        </is>
      </c>
      <c r="E72" s="12" t="inlineStr">
        <is>
          <t>cb8d07b8-e471-49f5-8ca4-0e8786185fd3</t>
        </is>
      </c>
    </row>
    <row r="73" ht="45" customHeight="1">
      <c r="A73" s="12" t="inlineStr">
        <is>
          <t>Separating Mixtures</t>
        </is>
      </c>
      <c r="B73" s="12" t="inlineStr">
        <is>
          <t>Separating Mixtures</t>
        </is>
      </c>
      <c r="C73" s="13" t="inlineStr">
        <is>
          <t>Filtration [CH1.25]</t>
        </is>
      </c>
      <c r="D73" s="12" t="inlineStr">
        <is>
          <t>Recall the method for carrying out filtration and its uses.</t>
        </is>
      </c>
      <c r="E73" s="12" t="inlineStr">
        <is>
          <t>6dc5ca23-89e6-407a-995c-7f46218d3228</t>
        </is>
      </c>
    </row>
    <row r="74" ht="45" customHeight="1">
      <c r="A74" s="12" t="inlineStr">
        <is>
          <t>Separating Mixtures</t>
        </is>
      </c>
      <c r="B74" s="12" t="inlineStr">
        <is>
          <t>Separating Mixtures</t>
        </is>
      </c>
      <c r="C74" s="13" t="inlineStr">
        <is>
          <t>Evaporation [CH1.26]</t>
        </is>
      </c>
      <c r="D74" s="12" t="inlineStr">
        <is>
          <t>Recall the method for carrying out evaporation and its uses.</t>
        </is>
      </c>
      <c r="E74" s="12" t="inlineStr">
        <is>
          <t>c3460457-28a0-439d-9ca1-fbaf512fed79</t>
        </is>
      </c>
    </row>
    <row r="75" ht="45" customHeight="1">
      <c r="A75" s="12" t="inlineStr">
        <is>
          <t>Separating Mixtures</t>
        </is>
      </c>
      <c r="B75" s="12" t="inlineStr">
        <is>
          <t>Separating Mixtures</t>
        </is>
      </c>
      <c r="C75" s="13" t="inlineStr">
        <is>
          <t>Practical: Simple Distillation [CH1.28]</t>
        </is>
      </c>
      <c r="D75" s="12" t="inlineStr">
        <is>
          <t>Recall the method for carrying out simple distillation and its uses.</t>
        </is>
      </c>
      <c r="E75" s="12" t="inlineStr">
        <is>
          <t>656c6270-26ae-4a32-a010-e03f0a88b262</t>
        </is>
      </c>
    </row>
    <row r="76" ht="45" customHeight="1">
      <c r="A76" s="12" t="inlineStr">
        <is>
          <t>Separating Mixtures</t>
        </is>
      </c>
      <c r="B76" s="12" t="inlineStr">
        <is>
          <t>Separating Mixtures</t>
        </is>
      </c>
      <c r="C76" s="13" t="inlineStr">
        <is>
          <t>Paper Chromatography [CH8.06]</t>
        </is>
      </c>
      <c r="D76" s="12" t="inlineStr">
        <is>
          <t>Explain how paper chromatography can be used to separate mixtures of liquids (often coloured) that are soluble in the same solvent.</t>
        </is>
      </c>
      <c r="E76" s="12" t="inlineStr">
        <is>
          <t>569ec4bc-fc18-4853-b9be-440d4c499e67</t>
        </is>
      </c>
    </row>
    <row r="77" ht="45" customHeight="1">
      <c r="A77" s="12" t="inlineStr">
        <is>
          <t>Separating Mixtures</t>
        </is>
      </c>
      <c r="B77" s="12" t="inlineStr">
        <is>
          <t>Separating Mixtures</t>
        </is>
      </c>
      <c r="C77" s="13" t="inlineStr">
        <is>
          <t>Fractional Distillation [CH1.29]</t>
        </is>
      </c>
      <c r="D77" s="12" t="inlineStr">
        <is>
          <t>Recall the method for carrying out fractional distillation and its uses.</t>
        </is>
      </c>
      <c r="E77" s="12" t="inlineStr">
        <is>
          <t>26dbe3b4-9e6a-4edb-88b2-e70049f87056</t>
        </is>
      </c>
    </row>
    <row r="78" ht="45" customHeight="1">
      <c r="A78" s="12" t="inlineStr">
        <is>
          <t>Separating Mixtures</t>
        </is>
      </c>
      <c r="B78" s="12" t="inlineStr">
        <is>
          <t>Separating Mixtures</t>
        </is>
      </c>
      <c r="C78" s="13" t="inlineStr">
        <is>
          <t>Practical: Paper Chromatography [CH8.38]</t>
        </is>
      </c>
      <c r="D78" s="12" t="inlineStr">
        <is>
          <t xml:space="preserve">Investigate how paper chromatography can be used to separate a mixture and identify known substances using Rf values. </t>
        </is>
      </c>
      <c r="E78" s="12" t="inlineStr">
        <is>
          <t>1f09bc92-1d9e-44f6-9d5d-615b9a9ef5aa</t>
        </is>
      </c>
    </row>
    <row r="79" ht="45" customHeight="1">
      <c r="A79" s="12" t="inlineStr">
        <is>
          <t>Separating Mixtures</t>
        </is>
      </c>
      <c r="B79" s="12" t="inlineStr">
        <is>
          <t>Separating Mixtures</t>
        </is>
      </c>
      <c r="C79" s="13" t="inlineStr">
        <is>
          <t>Reducing the Use of Resources [CH10.23]</t>
        </is>
      </c>
      <c r="D79" s="12" t="inlineStr">
        <is>
          <t>Understand how reducing, reusing and recycling can extend the lifetime of finite resources.</t>
        </is>
      </c>
      <c r="E79" s="12" t="inlineStr">
        <is>
          <t>2b6af54e-2af6-43ef-af48-c5db09831e1e</t>
        </is>
      </c>
    </row>
    <row r="80" ht="45" customHeight="1">
      <c r="A80" s="12" t="inlineStr">
        <is>
          <t>Separating Mixtures</t>
        </is>
      </c>
      <c r="B80" s="12" t="inlineStr">
        <is>
          <t>Separating Mixtures</t>
        </is>
      </c>
      <c r="C80" s="13" t="inlineStr">
        <is>
          <t>Recycling [CH10.70]</t>
        </is>
      </c>
      <c r="D80" s="12" t="inlineStr">
        <is>
          <t>Understand how and why materials are recycled.  Consider the factors what affect where a material will be recycled.</t>
        </is>
      </c>
      <c r="E80" s="12" t="inlineStr">
        <is>
          <t>b5277ff7-0af2-475c-b5cd-2c9dcb9c83e0</t>
        </is>
      </c>
    </row>
    <row r="81" ht="45" customHeight="1">
      <c r="A81" s="12" t="inlineStr">
        <is>
          <t>Acids, Bases &amp; Neutrals</t>
        </is>
      </c>
      <c r="B81" s="12" t="inlineStr">
        <is>
          <t>Acids, Bases &amp; Neutrals</t>
        </is>
      </c>
      <c r="C81" s="13" t="inlineStr">
        <is>
          <t>Diagnostic: Properties of Acids, Bases, Neutrals [NS27.038]</t>
        </is>
      </c>
      <c r="D81" s="12" t="inlineStr">
        <is>
          <t>Diagnostic for the properties of acids, bases, neutrals topic.</t>
        </is>
      </c>
      <c r="E81" s="12" t="inlineStr">
        <is>
          <t>528a3151-e7f7-44f1-87e2-19055a0a4887</t>
        </is>
      </c>
    </row>
    <row r="82" ht="45" customHeight="1">
      <c r="A82" s="12" t="inlineStr">
        <is>
          <t>Acids, Bases &amp; Neutrals</t>
        </is>
      </c>
      <c r="B82" s="12" t="inlineStr">
        <is>
          <t>Acids, Bases &amp; Neutrals</t>
        </is>
      </c>
      <c r="C82" s="13" t="inlineStr">
        <is>
          <t>Acids &amp; Bases [CH4.019]</t>
        </is>
      </c>
      <c r="D82" s="12" t="inlineStr">
        <is>
          <t xml:space="preserve">Describe acids and bases using laboratory and everyday examples. </t>
        </is>
      </c>
      <c r="E82" s="12" t="inlineStr">
        <is>
          <t>97e05e7d-a746-4922-a04f-0b3813f38be6</t>
        </is>
      </c>
    </row>
    <row r="83" ht="45" customHeight="1">
      <c r="A83" s="12" t="inlineStr">
        <is>
          <t>Acids, Bases &amp; Neutrals</t>
        </is>
      </c>
      <c r="B83" s="12" t="inlineStr">
        <is>
          <t>Acids, Bases &amp; Neutrals</t>
        </is>
      </c>
      <c r="C83" s="13" t="inlineStr">
        <is>
          <t>Indicators: Litmus [CH4.030]</t>
        </is>
      </c>
      <c r="D83" s="12" t="inlineStr">
        <is>
          <t xml:space="preserve">Describe how litmus can be used to indicate the pH of a solution. </t>
        </is>
      </c>
      <c r="E83" s="12" t="inlineStr">
        <is>
          <t>36fa0c38-52a4-4626-adf9-17dd1feafba3</t>
        </is>
      </c>
    </row>
    <row r="84" ht="45" customHeight="1">
      <c r="A84" s="12" t="inlineStr">
        <is>
          <t>Introduction to the Periodic Table</t>
        </is>
      </c>
      <c r="B84" s="12" t="inlineStr">
        <is>
          <t>Introduction to the Periodic Table</t>
        </is>
      </c>
      <c r="C84" s="13" t="inlineStr">
        <is>
          <t>Diagnostic: Arrangement of Elements [NS27.039]</t>
        </is>
      </c>
      <c r="D84" s="12" t="inlineStr">
        <is>
          <t>Diagnostic for the arrangement of elements topic.</t>
        </is>
      </c>
      <c r="E84" s="12" t="inlineStr">
        <is>
          <t>ba987170-d7f8-4f8c-912e-69db7341bf82</t>
        </is>
      </c>
    </row>
    <row r="85" ht="45" customHeight="1">
      <c r="A85" s="12" t="inlineStr">
        <is>
          <t>Introduction to the Periodic Table</t>
        </is>
      </c>
      <c r="B85" s="12" t="inlineStr">
        <is>
          <t>Introduction to the Periodic Table</t>
        </is>
      </c>
      <c r="C85" s="13" t="inlineStr">
        <is>
          <t>Periodic Table: Introduction [CK20.11]</t>
        </is>
      </c>
      <c r="D85" s="12" t="inlineStr">
        <is>
          <t>Identify groups, periods, halogens, noble gases and where metals are found.</t>
        </is>
      </c>
      <c r="E85" s="12" t="inlineStr">
        <is>
          <t>be76540c-d8d5-4d85-a155-9cbd1fcaf0e2</t>
        </is>
      </c>
    </row>
    <row r="86" ht="45" customHeight="1">
      <c r="A86" s="12" t="inlineStr">
        <is>
          <t>Introduction to the Periodic Table</t>
        </is>
      </c>
      <c r="B86" s="12" t="inlineStr">
        <is>
          <t>Introduction to the Periodic Table</t>
        </is>
      </c>
      <c r="C86" s="13" t="inlineStr">
        <is>
          <t>Periodic Table: Modern [CH1.41]</t>
        </is>
      </c>
      <c r="D86" s="12" t="inlineStr">
        <is>
          <t>Use the modern periodic table.</t>
        </is>
      </c>
      <c r="E86" s="12" t="inlineStr">
        <is>
          <t>53538c80-5477-430e-98f8-a1567325692e</t>
        </is>
      </c>
    </row>
    <row r="87" ht="45" customHeight="1">
      <c r="A87" s="12" t="inlineStr">
        <is>
          <t>Introduction to the Periodic Table</t>
        </is>
      </c>
      <c r="B87" s="12" t="inlineStr">
        <is>
          <t>Introduction to the Periodic Table</t>
        </is>
      </c>
      <c r="C87" s="13" t="inlineStr">
        <is>
          <t>Periodic Table: Development of the Modern Periodic Table  [CH1.45]</t>
        </is>
      </c>
      <c r="D87" s="12" t="inlineStr">
        <is>
          <t>Describe the arrangement of the modern periodic table and apply this knowledge.</t>
        </is>
      </c>
      <c r="E87" s="12" t="inlineStr">
        <is>
          <t>cb6cea18-9f67-4116-a6cf-27497acad531</t>
        </is>
      </c>
    </row>
    <row r="88" ht="45" customHeight="1">
      <c r="A88" s="12" t="inlineStr">
        <is>
          <t>Introduction to the Periodic Table</t>
        </is>
      </c>
      <c r="B88" s="12" t="inlineStr">
        <is>
          <t>Introduction to the Periodic Table</t>
        </is>
      </c>
      <c r="C88" s="13" t="inlineStr">
        <is>
          <t>Periodic Table: Mendeleev's  [CH1.43]</t>
        </is>
      </c>
      <c r="D88" s="12" t="inlineStr">
        <is>
          <t>Describe and use Mendeleev's periodic table.</t>
        </is>
      </c>
      <c r="E88" s="12" t="inlineStr">
        <is>
          <t>95affad1-dc07-435f-b2ef-ecbec62e485b</t>
        </is>
      </c>
    </row>
    <row r="89" ht="45" customHeight="1">
      <c r="A89" s="12" t="inlineStr">
        <is>
          <t>Introduction to the Periodic Table</t>
        </is>
      </c>
      <c r="B89" s="12" t="inlineStr">
        <is>
          <t>Introduction to the Periodic Table</t>
        </is>
      </c>
      <c r="C89" s="13" t="inlineStr">
        <is>
          <t>Periodic Table: Metals &amp; Non-metals [CH1.47]</t>
        </is>
      </c>
      <c r="D89" s="12" t="inlineStr">
        <is>
          <t>Identify metals and non-metals from their position on the periodic table. Describe and compare the properties and behaviour of metals and non-metals.</t>
        </is>
      </c>
      <c r="E89" s="12" t="inlineStr">
        <is>
          <t>4dad9b5a-4ab4-49a9-b9f4-e7d0e4ee4f5d</t>
        </is>
      </c>
    </row>
    <row r="90" ht="45" customHeight="1">
      <c r="A90" s="12" t="inlineStr">
        <is>
          <t>Potential &amp; Kinetic Energy</t>
        </is>
      </c>
      <c r="B90" s="12" t="inlineStr">
        <is>
          <t>Potential &amp; Kinetic Energy</t>
        </is>
      </c>
      <c r="C90" s="13" t="inlineStr">
        <is>
          <t>Diagnostic: Energy Sources, Stores, Transfers &amp; Conservation [NS27.040]</t>
        </is>
      </c>
      <c r="D90" s="12" t="inlineStr">
        <is>
          <t>Diagnostic for the energy sources, stores, transfers &amp; conservation topic.</t>
        </is>
      </c>
      <c r="E90" s="12" t="inlineStr">
        <is>
          <t>223e8960-9bda-42db-b97e-0b93d533082c</t>
        </is>
      </c>
    </row>
    <row r="91" ht="45" customHeight="1">
      <c r="A91" s="12" t="inlineStr">
        <is>
          <t>Potential &amp; Kinetic Energy</t>
        </is>
      </c>
      <c r="B91" s="12" t="inlineStr">
        <is>
          <t>Potential &amp; Kinetic Energy</t>
        </is>
      </c>
      <c r="C91" s="13" t="inlineStr">
        <is>
          <t>Renewable &amp; Non-Renewable Energy Resources [PH1.65]</t>
        </is>
      </c>
      <c r="D91" s="12" t="inlineStr">
        <is>
          <t>Identify a range of renewable and non-renewable energy resources.</t>
        </is>
      </c>
      <c r="E91" s="12" t="inlineStr">
        <is>
          <t>23aeab54-1149-4e5f-9f27-c43a71867b74</t>
        </is>
      </c>
    </row>
    <row r="92" ht="45" customHeight="1">
      <c r="A92" s="12" t="inlineStr">
        <is>
          <t>Potential &amp; Kinetic Energy</t>
        </is>
      </c>
      <c r="B92" s="12" t="inlineStr">
        <is>
          <t>Potential &amp; Kinetic Energy</t>
        </is>
      </c>
      <c r="C92" s="13" t="inlineStr">
        <is>
          <t>Energy Stores [PK15.01]</t>
        </is>
      </c>
      <c r="D92" s="12" t="inlineStr">
        <is>
          <t>To be able to identify the stores of energy (from the Institute of Physics) and when a store is increasing or decreasing.</t>
        </is>
      </c>
      <c r="E92" s="12" t="inlineStr">
        <is>
          <t>6175e4d7-3376-4740-bed6-fadf2d3c174f</t>
        </is>
      </c>
    </row>
    <row r="93" ht="45" customHeight="1">
      <c r="A93" s="12" t="inlineStr">
        <is>
          <t>Potential &amp; Kinetic Energy</t>
        </is>
      </c>
      <c r="B93" s="12" t="inlineStr">
        <is>
          <t>Potential &amp; Kinetic Energy</t>
        </is>
      </c>
      <c r="C93" s="13" t="inlineStr">
        <is>
          <t>Changing Energy Stores [PK15.02]</t>
        </is>
      </c>
      <c r="D93" s="12" t="inlineStr">
        <is>
          <t>To be able to identify energy transfers or which energy stores energy is being moved between (NOT PATHWAYS) 
The energy stores used are those recommended by the IOP.</t>
        </is>
      </c>
      <c r="E93" s="12" t="inlineStr">
        <is>
          <t>44df0e35-03af-46ff-9af9-d6551a50def8</t>
        </is>
      </c>
    </row>
    <row r="94" ht="45" customHeight="1">
      <c r="A94" s="12" t="inlineStr">
        <is>
          <t>Potential &amp; Kinetic Energy</t>
        </is>
      </c>
      <c r="B94" s="12" t="inlineStr">
        <is>
          <t>Potential &amp; Kinetic Energy</t>
        </is>
      </c>
      <c r="C94" s="13" t="inlineStr">
        <is>
          <t>Energy Pathways [PK15.03]</t>
        </is>
      </c>
      <c r="D94" s="12" t="inlineStr">
        <is>
          <t>Naming and identifying the pathways through which energy is transferred from one store to another. The pathways used are those suggested by the IOP (mechanically, by heating, electrically and by radiation)</t>
        </is>
      </c>
      <c r="E94" s="12" t="inlineStr">
        <is>
          <t>cfa0347f-3af0-465a-bec8-58afbbc8e95e</t>
        </is>
      </c>
    </row>
    <row r="95" ht="45" customHeight="1">
      <c r="A95" s="12" t="inlineStr">
        <is>
          <t>Heat Transfer</t>
        </is>
      </c>
      <c r="B95" s="12" t="inlineStr">
        <is>
          <t>Heat Transfer</t>
        </is>
      </c>
      <c r="C95" s="13" t="inlineStr">
        <is>
          <t>Diagnostic: Conduction, Convection &amp; Radiation [NS27.041]</t>
        </is>
      </c>
      <c r="D95" s="12" t="inlineStr">
        <is>
          <t>Diagnostic for the conduction, convection &amp; radiation topic.</t>
        </is>
      </c>
      <c r="E95" s="12" t="inlineStr">
        <is>
          <t>fa2f40ed-a00f-49f5-bd12-20cb8d3157b7</t>
        </is>
      </c>
    </row>
    <row r="96" ht="45" customHeight="1">
      <c r="A96" s="12" t="inlineStr">
        <is>
          <t>Heat Transfer</t>
        </is>
      </c>
      <c r="B96" s="12" t="inlineStr">
        <is>
          <t>Heat Transfer</t>
        </is>
      </c>
      <c r="C96" s="13" t="inlineStr">
        <is>
          <t>Direction of Heat Transfer [PK7.02]</t>
        </is>
      </c>
      <c r="D96" s="12" t="inlineStr">
        <is>
          <t>To understand that heat will be transferred from a hot object to a cold object.</t>
        </is>
      </c>
      <c r="E96" s="12" t="inlineStr">
        <is>
          <t>8da077f3-0c5f-43bf-a057-53cce34ddd4f</t>
        </is>
      </c>
    </row>
    <row r="97" ht="45" customHeight="1">
      <c r="A97" s="12" t="inlineStr">
        <is>
          <t>Heat Transfer</t>
        </is>
      </c>
      <c r="B97" s="12" t="inlineStr">
        <is>
          <t>Heat Transfer</t>
        </is>
      </c>
      <c r="C97" s="13" t="inlineStr">
        <is>
          <t>Conduction [PK7.04]</t>
        </is>
      </c>
      <c r="D97" s="12" t="inlineStr">
        <is>
          <t xml:space="preserve">To be able to identify conductors and insulators and describe the particle model of conduction. </t>
        </is>
      </c>
      <c r="E97" s="12" t="inlineStr">
        <is>
          <t>db4cd0ab-2401-45db-a62d-516ae4168b9e</t>
        </is>
      </c>
    </row>
    <row r="98" ht="45" customHeight="1">
      <c r="A98" s="12" t="inlineStr">
        <is>
          <t>Heat Transfer</t>
        </is>
      </c>
      <c r="B98" s="12" t="inlineStr">
        <is>
          <t>Heat Transfer</t>
        </is>
      </c>
      <c r="C98" s="13" t="inlineStr">
        <is>
          <t>Practical: Thermal Conductivity of Metal Rods [PH1.89]</t>
        </is>
      </c>
      <c r="D98" s="12" t="inlineStr">
        <is>
          <t>Investigation to determine the relative thermal conductivity of metal rods.</t>
        </is>
      </c>
      <c r="E98" s="12" t="inlineStr">
        <is>
          <t>caf187e2-7cba-43d8-abfc-02efa99a60be</t>
        </is>
      </c>
    </row>
    <row r="99" ht="45" customHeight="1">
      <c r="A99" s="12" t="inlineStr">
        <is>
          <t>Heat Transfer</t>
        </is>
      </c>
      <c r="B99" s="12" t="inlineStr">
        <is>
          <t>Heat Transfer</t>
        </is>
      </c>
      <c r="C99" s="13" t="inlineStr">
        <is>
          <t>Conduction Applications [PK7.05]</t>
        </is>
      </c>
      <c r="D99" s="12" t="inlineStr">
        <is>
          <t>To be able to apply the principle of conduction to complex heating and cooling situations.</t>
        </is>
      </c>
      <c r="E99" s="12" t="inlineStr">
        <is>
          <t>d8623abe-835d-4588-b7f2-0f5571f62078</t>
        </is>
      </c>
    </row>
    <row r="100" ht="45" customHeight="1">
      <c r="A100" s="12" t="inlineStr">
        <is>
          <t>Heat Transfer</t>
        </is>
      </c>
      <c r="B100" s="12" t="inlineStr">
        <is>
          <t>Heat Transfer</t>
        </is>
      </c>
      <c r="C100" s="13" t="inlineStr">
        <is>
          <t>Convection [PK7.07]</t>
        </is>
      </c>
      <c r="D100" s="12" t="inlineStr">
        <is>
          <t>To be able to explain how convection currents form and give examples of convection in every day life.</t>
        </is>
      </c>
      <c r="E100" s="12" t="inlineStr">
        <is>
          <t>30e39c6c-1a2e-4f5e-9e7f-6131a2af40a4</t>
        </is>
      </c>
    </row>
    <row r="101" ht="45" customHeight="1">
      <c r="A101" s="12" t="inlineStr">
        <is>
          <t>Heat Transfer</t>
        </is>
      </c>
      <c r="B101" s="12" t="inlineStr">
        <is>
          <t>Heat Transfer</t>
        </is>
      </c>
      <c r="C101" s="13" t="inlineStr">
        <is>
          <t>Radiation [PK7.08]</t>
        </is>
      </c>
      <c r="D101" s="12" t="inlineStr">
        <is>
          <t>to be able to explain what colour surfaces emit, absorb and reflect infra red radiation the best.</t>
        </is>
      </c>
      <c r="E101" s="12" t="inlineStr">
        <is>
          <t>44a9bfd3-d553-4451-bc3a-c636b18fe4d3</t>
        </is>
      </c>
    </row>
    <row r="102" ht="45" customHeight="1">
      <c r="A102" s="12" t="inlineStr">
        <is>
          <t>Heat Transfer</t>
        </is>
      </c>
      <c r="B102" s="12" t="inlineStr">
        <is>
          <t>Heat Transfer</t>
        </is>
      </c>
      <c r="C102" s="13" t="inlineStr">
        <is>
          <t>Radiation and Absorption Experiment [PK7.09]</t>
        </is>
      </c>
      <c r="D102" s="12" t="inlineStr">
        <is>
          <t xml:space="preserve">to carry out an experiment to investigate how the colour of a surface affects the amount of infra radiation emitted or absorbed. </t>
        </is>
      </c>
      <c r="E102" s="12" t="inlineStr">
        <is>
          <t>68a2d5ec-86b6-41f2-85bf-c25c38bc68ea</t>
        </is>
      </c>
    </row>
    <row r="103" ht="45" customHeight="1">
      <c r="A103" s="12" t="inlineStr">
        <is>
          <t>Insulation &amp; Energy Saving</t>
        </is>
      </c>
      <c r="B103" s="12" t="inlineStr">
        <is>
          <t>Insulation &amp; Energy Saving</t>
        </is>
      </c>
      <c r="C103" s="13" t="inlineStr">
        <is>
          <t>Diagnostic: Insulating Materials &amp; Energy [NS27.042]</t>
        </is>
      </c>
      <c r="D103" s="12" t="inlineStr">
        <is>
          <t>Diagnostic for the insulating materials &amp; energy topic.</t>
        </is>
      </c>
      <c r="E103" s="12" t="inlineStr">
        <is>
          <t>5ff17755-9729-487a-bc29-f381df64f2ba</t>
        </is>
      </c>
    </row>
    <row r="104" ht="45" customHeight="1">
      <c r="A104" s="12" t="inlineStr">
        <is>
          <t>Insulation &amp; Energy Saving</t>
        </is>
      </c>
      <c r="B104" s="12" t="inlineStr">
        <is>
          <t>Insulation &amp; Energy Saving</t>
        </is>
      </c>
      <c r="C104" s="13" t="inlineStr">
        <is>
          <t>Insulation [PK7.10]</t>
        </is>
      </c>
      <c r="D104" s="12" t="inlineStr">
        <is>
          <t>To be able to explain how to prevent heat loss by conduction, convection and radiation and use payback time to make decisions about home insulation.</t>
        </is>
      </c>
      <c r="E104" s="12" t="inlineStr">
        <is>
          <t>6b00ad24-1b42-4ba9-97a2-01c3714e6725</t>
        </is>
      </c>
    </row>
    <row r="105" ht="45" customHeight="1">
      <c r="A105" s="12" t="inlineStr">
        <is>
          <t>Insulation &amp; Energy Saving</t>
        </is>
      </c>
      <c r="B105" s="12" t="inlineStr">
        <is>
          <t>Insulation &amp; Energy Saving</t>
        </is>
      </c>
      <c r="C105" s="13" t="inlineStr">
        <is>
          <t>Thermal Conductivity of Walls [SY8.01]</t>
        </is>
      </c>
      <c r="D105" s="12" t="inlineStr">
        <is>
          <t>Describe the effects, on the rate of cooling of a building, of the thickness and thermal conductivity of its walls.</t>
        </is>
      </c>
      <c r="E105" s="12" t="inlineStr">
        <is>
          <t>ba83e43e-0550-40d9-a0cb-4c484d5b8dcd</t>
        </is>
      </c>
    </row>
    <row r="106" ht="45" customHeight="1">
      <c r="A106" s="12" t="inlineStr">
        <is>
          <t>Insulation &amp; Energy Saving</t>
        </is>
      </c>
      <c r="B106" s="12" t="inlineStr">
        <is>
          <t>Insulation &amp; Energy Saving</t>
        </is>
      </c>
      <c r="C106" s="13" t="inlineStr">
        <is>
          <t>Reducing Unwanted Energy Transfers: Thermal Insulation [PH1.55]</t>
        </is>
      </c>
      <c r="D106" s="12" t="inlineStr">
        <is>
          <t>Compare methods of reducing thermal energy transfer around the home considering conduction, convection and radiation.</t>
        </is>
      </c>
      <c r="E106" s="12" t="inlineStr">
        <is>
          <t>e1261a86-6ebe-44bc-9f27-46d8a8bf1ff0</t>
        </is>
      </c>
    </row>
    <row r="107" ht="45" customHeight="1">
      <c r="A107" s="12" t="inlineStr">
        <is>
          <t>Insulation &amp; Energy Saving</t>
        </is>
      </c>
      <c r="B107" s="12" t="inlineStr">
        <is>
          <t>Insulation &amp; Energy Saving</t>
        </is>
      </c>
      <c r="C107" s="13" t="inlineStr">
        <is>
          <t>Thermal Insulation [SP4.21]</t>
        </is>
      </c>
      <c r="D107" s="12" t="inlineStr">
        <is>
          <t xml:space="preserve">An experiment to investigate which methods of insulation are the most effective. </t>
        </is>
      </c>
      <c r="E107" s="12" t="inlineStr">
        <is>
          <t>9004afcd-69cd-4fca-a290-6f0dd9229514</t>
        </is>
      </c>
    </row>
    <row r="108" ht="45" customHeight="1">
      <c r="A108" s="12" t="inlineStr">
        <is>
          <t>Insulation &amp; Energy Saving</t>
        </is>
      </c>
      <c r="B108" s="12" t="inlineStr">
        <is>
          <t>Insulation &amp; Energy Saving</t>
        </is>
      </c>
      <c r="C108" s="13" t="inlineStr">
        <is>
          <t>Energy: Useful Energy [PK22.08]</t>
        </is>
      </c>
      <c r="D108" s="12" t="inlineStr">
        <is>
          <t>Describe how when energy is transferred the total is conserved, but some energy is dissipated, reducing the useful energy. Does not include energy pathways.</t>
        </is>
      </c>
      <c r="E108" s="12" t="inlineStr">
        <is>
          <t>b38b1d56-80d4-4f90-a990-9a1c55c58db1</t>
        </is>
      </c>
    </row>
    <row r="109" ht="45" customHeight="1">
      <c r="A109" s="12" t="inlineStr">
        <is>
          <t>The National Electricity Supply System</t>
        </is>
      </c>
      <c r="B109" s="12" t="inlineStr">
        <is>
          <t>The National Electricity Supply System</t>
        </is>
      </c>
      <c r="C109" s="13" t="inlineStr">
        <is>
          <t>Diagnostic: Energy Transfers in the National Grid [NS27.043]</t>
        </is>
      </c>
      <c r="D109" s="12" t="inlineStr">
        <is>
          <t>Diagnostic for the energy transfers in the national grid topic.</t>
        </is>
      </c>
      <c r="E109" s="12" t="inlineStr">
        <is>
          <t>ceea90b5-a408-4f2b-b5e7-fdf2a362a85e</t>
        </is>
      </c>
    </row>
    <row r="110" ht="45" customHeight="1">
      <c r="A110" s="12" t="inlineStr">
        <is>
          <t>The National Electricity Supply System</t>
        </is>
      </c>
      <c r="B110" s="12" t="inlineStr">
        <is>
          <t>The National Electricity Supply System</t>
        </is>
      </c>
      <c r="C110" s="13" t="inlineStr">
        <is>
          <t>Fossil Fuels [PH1.74]</t>
        </is>
      </c>
      <c r="D110" s="12" t="inlineStr">
        <is>
          <t>Describe how fossil fuels can generate electricity.</t>
        </is>
      </c>
      <c r="E110" s="12" t="inlineStr">
        <is>
          <t>440f9465-ca4a-458c-b67f-f7e456bfd70c</t>
        </is>
      </c>
    </row>
    <row r="111" ht="45" customHeight="1">
      <c r="A111" s="12" t="inlineStr">
        <is>
          <t>The National Electricity Supply System</t>
        </is>
      </c>
      <c r="B111" s="12" t="inlineStr">
        <is>
          <t>The National Electricity Supply System</t>
        </is>
      </c>
      <c r="C111" s="13" t="inlineStr">
        <is>
          <t>Nuclear Power [PH1.75]</t>
        </is>
      </c>
      <c r="D111" s="12" t="inlineStr">
        <is>
          <t>Describe how nuclear fission reactors can generate electricity.</t>
        </is>
      </c>
      <c r="E111" s="12" t="inlineStr">
        <is>
          <t>979c47ca-feb2-404c-8b55-e67533f79b4a</t>
        </is>
      </c>
    </row>
    <row r="112" ht="45" customHeight="1">
      <c r="A112" s="12" t="inlineStr">
        <is>
          <t>The National Electricity Supply System</t>
        </is>
      </c>
      <c r="B112" s="12" t="inlineStr">
        <is>
          <t>The National Electricity Supply System</t>
        </is>
      </c>
      <c r="C112" s="13" t="inlineStr">
        <is>
          <t>Hydroelectric Power [PH1.69]</t>
        </is>
      </c>
      <c r="D112" s="12" t="inlineStr">
        <is>
          <t>Describe how hydroelectric dams can generate electricity.</t>
        </is>
      </c>
      <c r="E112" s="12" t="inlineStr">
        <is>
          <t>9227938d-2cf3-41db-81bc-c7090dbe23e2</t>
        </is>
      </c>
    </row>
    <row r="113" ht="45" customHeight="1">
      <c r="A113" s="12" t="inlineStr">
        <is>
          <t>The National Electricity Supply System</t>
        </is>
      </c>
      <c r="B113" s="12" t="inlineStr">
        <is>
          <t>The National Electricity Supply System</t>
        </is>
      </c>
      <c r="C113" s="13" t="inlineStr">
        <is>
          <t>Wind Power [PH1.66]</t>
        </is>
      </c>
      <c r="D113" s="12" t="inlineStr">
        <is>
          <t>Describe how wind turbines can generate electricity.</t>
        </is>
      </c>
      <c r="E113" s="12" t="inlineStr">
        <is>
          <t>174b3c21-46dc-4e69-aeaa-23539bdd181c</t>
        </is>
      </c>
    </row>
    <row r="114" ht="45" customHeight="1">
      <c r="A114" s="12" t="inlineStr">
        <is>
          <t>The National Electricity Supply System</t>
        </is>
      </c>
      <c r="B114" s="12" t="inlineStr">
        <is>
          <t>The National Electricity Supply System</t>
        </is>
      </c>
      <c r="C114" s="13" t="inlineStr">
        <is>
          <t>Energy at Home [PK16.05]</t>
        </is>
      </c>
      <c r="D114" s="12" t="inlineStr">
        <is>
          <t>To be able to describe how electricity is delivered to homes, how energy is used at home and how to save energy.</t>
        </is>
      </c>
      <c r="E114" s="12" t="inlineStr">
        <is>
          <t>9bc1f1c6-43cc-48a3-9d45-1ca0e2f42eef</t>
        </is>
      </c>
    </row>
    <row r="115" ht="45" customHeight="1">
      <c r="A115" s="12" t="inlineStr">
        <is>
          <t>Astronomy</t>
        </is>
      </c>
      <c r="B115" s="12" t="inlineStr">
        <is>
          <t>Astronomy</t>
        </is>
      </c>
      <c r="C115" s="13" t="inlineStr">
        <is>
          <t>Diagnostic: Relative Positions of Earth, Moon, Sun [NS27.044]</t>
        </is>
      </c>
      <c r="D115" s="12" t="inlineStr">
        <is>
          <t>Diagnostic for the relative positions of Earth, Moon &amp; Sun topic.</t>
        </is>
      </c>
      <c r="E115" s="12" t="inlineStr">
        <is>
          <t>578c7d6f-04c3-48a2-a5f9-39fb8e2c76d2</t>
        </is>
      </c>
    </row>
    <row r="116" ht="45" customHeight="1">
      <c r="A116" s="12" t="inlineStr">
        <is>
          <t>Astronomy</t>
        </is>
      </c>
      <c r="B116" s="12" t="inlineStr">
        <is>
          <t>Astronomy</t>
        </is>
      </c>
      <c r="C116" s="13" t="inlineStr">
        <is>
          <t>Earth, Moon and Sun: Seasons [PK17.02]</t>
        </is>
      </c>
      <c r="D116" s="12" t="inlineStr">
        <is>
          <t>To be able to use the motion of the Earth around the Sun to explain the seasons.</t>
        </is>
      </c>
      <c r="E116" s="12" t="inlineStr">
        <is>
          <t>4d96c863-d153-4a6a-90c0-7549260a2211</t>
        </is>
      </c>
    </row>
    <row r="117" ht="45" customHeight="1">
      <c r="A117" s="12" t="inlineStr">
        <is>
          <t>Astronomy</t>
        </is>
      </c>
      <c r="B117" s="12" t="inlineStr">
        <is>
          <t>Astronomy</t>
        </is>
      </c>
      <c r="C117" s="13" t="inlineStr">
        <is>
          <t>Fossil Fuels [PK16.01]</t>
        </is>
      </c>
      <c r="D117" s="12" t="inlineStr">
        <is>
          <t xml:space="preserve">This nugget has learning material and questions covering the topic of Fossil Fuels. </t>
        </is>
      </c>
      <c r="E117" s="12" t="inlineStr">
        <is>
          <t>e757a262-a92d-4ca8-8ff7-21f93d40ce57</t>
        </is>
      </c>
    </row>
    <row r="118" ht="45" customHeight="1">
      <c r="A118" s="12" t="inlineStr">
        <is>
          <t>Astronomy</t>
        </is>
      </c>
      <c r="B118" s="12" t="inlineStr">
        <is>
          <t>Astronomy</t>
        </is>
      </c>
      <c r="C118" s="13" t="inlineStr">
        <is>
          <t>Earth, Moon and Sun: Phases of the Moon [PK17.01]</t>
        </is>
      </c>
      <c r="D118" s="12" t="inlineStr">
        <is>
          <t>To be able to describe the orbits of the Earth and Moon and how this leads to the phases of the moon.</t>
        </is>
      </c>
      <c r="E118" s="12" t="inlineStr">
        <is>
          <t>90dd0320-ef09-434b-af3c-517cf7297824</t>
        </is>
      </c>
    </row>
    <row r="119" ht="45" customHeight="1">
      <c r="A119" s="12" t="inlineStr">
        <is>
          <t>Astronomy</t>
        </is>
      </c>
      <c r="B119" s="12" t="inlineStr">
        <is>
          <t>Astronomy</t>
        </is>
      </c>
      <c r="C119" s="13" t="inlineStr">
        <is>
          <t>Circular Orbits: Role of Gravity [PH8.09]</t>
        </is>
      </c>
      <c r="D119" s="12" t="inlineStr">
        <is>
          <t>Explain how gravity enables a satellite to have a circular orbit.</t>
        </is>
      </c>
      <c r="E119" s="12" t="inlineStr">
        <is>
          <t>dd19af19-616d-4d2d-8668-242f6d683fed</t>
        </is>
      </c>
    </row>
    <row r="120" ht="45" customHeight="1">
      <c r="A120" s="12" t="inlineStr">
        <is>
          <t>Astronomy</t>
        </is>
      </c>
      <c r="B120" s="12" t="inlineStr">
        <is>
          <t>Astronomy</t>
        </is>
      </c>
      <c r="C120" s="13" t="inlineStr">
        <is>
          <t>Planets: Tides [PH36.001]</t>
        </is>
      </c>
      <c r="D120" s="12" t="inlineStr">
        <is>
          <t>Use the position of the Moon and Sun to explain tides on Earth.</t>
        </is>
      </c>
      <c r="E120" s="12" t="inlineStr">
        <is>
          <t>05c56fa6-1e37-4172-8e4b-a2064df3e4f6</t>
        </is>
      </c>
    </row>
    <row r="121" ht="45" customHeight="1">
      <c r="A121" s="12" t="inlineStr">
        <is>
          <t>Astronomy</t>
        </is>
      </c>
      <c r="B121" s="12" t="inlineStr">
        <is>
          <t>Astronomy</t>
        </is>
      </c>
      <c r="C121" s="13" t="inlineStr">
        <is>
          <t>How has our view of the Universe changed? [PK17.07]</t>
        </is>
      </c>
      <c r="D121" s="12" t="inlineStr">
        <is>
          <t>To be able to explain the differences between the heliocentric and geocentric model of the solar system.</t>
        </is>
      </c>
      <c r="E121" s="12" t="inlineStr">
        <is>
          <t>185d2908-5725-4054-a756-219ea5b1513c</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57" customWidth="1" min="1" max="1"/>
    <col width="5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ce183fca-679a-41b1-98de-715cc09d66c7</t>
        </is>
      </c>
    </row>
    <row r="3">
      <c r="A3" s="2" t="inlineStr">
        <is>
          <t>Natural Sciences: Grade 8 (SA)</t>
        </is>
      </c>
      <c r="D3" s="3" t="inlineStr">
        <is>
          <t>Last updated: 17 July 2026</t>
        </is>
      </c>
    </row>
    <row r="4">
      <c r="A4" s="4" t="inlineStr">
        <is>
          <t>9 Topics   ·   9 Subtopics   ·   134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Photosynthesis &amp; Respiration</t>
        </is>
      </c>
      <c r="B8" s="12" t="inlineStr">
        <is>
          <t>Photosynthesis &amp; Respiration</t>
        </is>
      </c>
      <c r="C8" s="13" t="inlineStr">
        <is>
          <t>Diagnostic: Photosynthesis [NS27.045]</t>
        </is>
      </c>
      <c r="D8" s="12" t="inlineStr">
        <is>
          <t>Diagnostic for the photosynthesis topic.</t>
        </is>
      </c>
      <c r="E8" s="12" t="inlineStr">
        <is>
          <t>e3aa547b-2fc3-40a3-b95a-90e870a94473</t>
        </is>
      </c>
    </row>
    <row r="9" ht="45" customHeight="1">
      <c r="A9" s="12" t="inlineStr">
        <is>
          <t>Photosynthesis &amp; Respiration</t>
        </is>
      </c>
      <c r="B9" s="12" t="inlineStr">
        <is>
          <t>Photosynthesis &amp; Respiration</t>
        </is>
      </c>
      <c r="C9" s="13" t="inlineStr">
        <is>
          <t>Diagnostic: Respiration [NS27.046]</t>
        </is>
      </c>
      <c r="D9" s="12" t="inlineStr">
        <is>
          <t>Diagnostic for the respiration topic.</t>
        </is>
      </c>
      <c r="E9" s="12" t="inlineStr">
        <is>
          <t>d2ea6341-a5b6-46dc-a98c-24af52600d22</t>
        </is>
      </c>
    </row>
    <row r="10" ht="45" customHeight="1">
      <c r="A10" s="12" t="inlineStr">
        <is>
          <t>Photosynthesis &amp; Respiration</t>
        </is>
      </c>
      <c r="B10" s="12" t="inlineStr">
        <is>
          <t>Photosynthesis &amp; Respiration</t>
        </is>
      </c>
      <c r="C10" s="13" t="inlineStr">
        <is>
          <t>Interdependence [BI7.009]</t>
        </is>
      </c>
      <c r="D10" s="12" t="inlineStr">
        <is>
          <t>Explain the importance of the relationships between organisms in an ecosystem.</t>
        </is>
      </c>
      <c r="E10" s="12" t="inlineStr">
        <is>
          <t>ebf5e8c3-9654-48ad-b680-c259a71a965b</t>
        </is>
      </c>
    </row>
    <row r="11" ht="45" customHeight="1">
      <c r="A11" s="12" t="inlineStr">
        <is>
          <t>Photosynthesis &amp; Respiration</t>
        </is>
      </c>
      <c r="B11" s="12" t="inlineStr">
        <is>
          <t>Photosynthesis &amp; Respiration</t>
        </is>
      </c>
      <c r="C11" s="13" t="inlineStr">
        <is>
          <t>Photosynthesis [BK9.02]</t>
        </is>
      </c>
      <c r="D11" s="12" t="inlineStr">
        <is>
          <t>Describe the process of photosynthesis, why it's needed and how the plant acquires the reactants.</t>
        </is>
      </c>
      <c r="E11" s="12" t="inlineStr">
        <is>
          <t>6224ce13-55b1-4318-be1e-a914e0a2a6cb</t>
        </is>
      </c>
    </row>
    <row r="12" ht="45" customHeight="1">
      <c r="A12" s="12" t="inlineStr">
        <is>
          <t>Photosynthesis &amp; Respiration</t>
        </is>
      </c>
      <c r="B12" s="12" t="inlineStr">
        <is>
          <t>Photosynthesis &amp; Respiration</t>
        </is>
      </c>
      <c r="C12" s="13" t="inlineStr">
        <is>
          <t>Photosynthesis: Word Equation [BI4.02]</t>
        </is>
      </c>
      <c r="D12" s="12" t="inlineStr">
        <is>
          <t>Define photosynthesis. State the word equation for photosynthesis.</t>
        </is>
      </c>
      <c r="E12" s="12" t="inlineStr">
        <is>
          <t>01249b11-3693-4ad9-9c6a-b0cef62c7a4e</t>
        </is>
      </c>
    </row>
    <row r="13" ht="45" customHeight="1">
      <c r="A13" s="12" t="inlineStr">
        <is>
          <t>Photosynthesis &amp; Respiration</t>
        </is>
      </c>
      <c r="B13" s="12" t="inlineStr">
        <is>
          <t>Photosynthesis &amp; Respiration</t>
        </is>
      </c>
      <c r="C13" s="13" t="inlineStr">
        <is>
          <t>How Plants Use Glucose [BK18.06]</t>
        </is>
      </c>
      <c r="D13" s="12" t="inlineStr">
        <is>
          <t>Describe how plants and algae use the glucose produced during photosynthesis.</t>
        </is>
      </c>
      <c r="E13" s="12" t="inlineStr">
        <is>
          <t>2df95adc-952e-450e-a7c6-38dfb9e6617b</t>
        </is>
      </c>
    </row>
    <row r="14" ht="45" customHeight="1">
      <c r="A14" s="12" t="inlineStr">
        <is>
          <t>Photosynthesis &amp; Respiration</t>
        </is>
      </c>
      <c r="B14" s="12" t="inlineStr">
        <is>
          <t>Photosynthesis &amp; Respiration</t>
        </is>
      </c>
      <c r="C14" s="13" t="inlineStr">
        <is>
          <t>Photosynthesis: How Plants Use Glucose [BI4.05]</t>
        </is>
      </c>
      <c r="D14" s="12" t="inlineStr">
        <is>
          <t>Describe how plants and algae use the glucose produced during photosynthesis.</t>
        </is>
      </c>
      <c r="E14" s="12" t="inlineStr">
        <is>
          <t>119aae33-7dbf-4275-9085-bafc14c70147</t>
        </is>
      </c>
    </row>
    <row r="15" ht="45" customHeight="1">
      <c r="A15" s="12" t="inlineStr">
        <is>
          <t>Photosynthesis &amp; Respiration</t>
        </is>
      </c>
      <c r="B15" s="12" t="inlineStr">
        <is>
          <t>Photosynthesis &amp; Respiration</t>
        </is>
      </c>
      <c r="C15" s="13" t="inlineStr">
        <is>
          <t>Practical: Fate of Glucose &amp; Starch [BI4.06]</t>
        </is>
      </c>
      <c r="D15" s="12" t="inlineStr">
        <is>
          <t xml:space="preserve">Describe how a plant can be tested for starch to show that photosynthesis has taken place. </t>
        </is>
      </c>
      <c r="E15" s="12" t="inlineStr">
        <is>
          <t>ee1513a0-e676-4431-a0ae-30ff877c07ca</t>
        </is>
      </c>
    </row>
    <row r="16" ht="45" customHeight="1">
      <c r="A16" s="12" t="inlineStr">
        <is>
          <t>Photosynthesis &amp; Respiration</t>
        </is>
      </c>
      <c r="B16" s="12" t="inlineStr">
        <is>
          <t>Photosynthesis &amp; Respiration</t>
        </is>
      </c>
      <c r="C16" s="13" t="inlineStr">
        <is>
          <t>Introduction to Respiration [BI4.28]</t>
        </is>
      </c>
      <c r="D16" s="12" t="inlineStr">
        <is>
          <t xml:space="preserve">State that all the energy needed for life processes is transferred by respiration.
Describe respiration as the breakdown of organic molecules.  </t>
        </is>
      </c>
      <c r="E16" s="12" t="inlineStr">
        <is>
          <t>b88cc28f-df3e-4ba4-a0c2-e42cba02e3cc</t>
        </is>
      </c>
    </row>
    <row r="17" ht="45" customHeight="1">
      <c r="A17" s="12" t="inlineStr">
        <is>
          <t>Photosynthesis &amp; Respiration</t>
        </is>
      </c>
      <c r="B17" s="12" t="inlineStr">
        <is>
          <t>Photosynthesis &amp; Respiration</t>
        </is>
      </c>
      <c r="C17" s="13" t="inlineStr">
        <is>
          <t>Aerobic Respiration: Word Equation [BI4.29]</t>
        </is>
      </c>
      <c r="D17" s="12" t="inlineStr">
        <is>
          <t>Describe aerobic respiration and give the word equation.</t>
        </is>
      </c>
      <c r="E17" s="12" t="inlineStr">
        <is>
          <t>92232e65-6e9c-4142-bdbd-bf8eb32cfdb7</t>
        </is>
      </c>
    </row>
    <row r="18" ht="45" customHeight="1">
      <c r="A18" s="12" t="inlineStr">
        <is>
          <t>Photosynthesis &amp; Respiration</t>
        </is>
      </c>
      <c r="B18" s="12" t="inlineStr">
        <is>
          <t>Photosynthesis &amp; Respiration</t>
        </is>
      </c>
      <c r="C18" s="13" t="inlineStr">
        <is>
          <t>Practical: Respiration &amp; Limewater [BI4.56]</t>
        </is>
      </c>
      <c r="D18" s="12" t="inlineStr">
        <is>
          <t>Demonstrate that an organism is respiring by observing a chemical change in limewater.</t>
        </is>
      </c>
      <c r="E18" s="12" t="inlineStr">
        <is>
          <t>daf22d36-811e-421e-b52c-63f495590482</t>
        </is>
      </c>
    </row>
    <row r="19" ht="45" customHeight="1">
      <c r="A19" s="12" t="inlineStr">
        <is>
          <t>Interactions &amp; Interdependence within the Environment</t>
        </is>
      </c>
      <c r="B19" s="12" t="inlineStr">
        <is>
          <t>Interactions &amp; Interdependence within the Environment</t>
        </is>
      </c>
      <c r="C19" s="13" t="inlineStr">
        <is>
          <t>Diagnostic: Ecosystems, Feeding Relationships &amp; Energy Flow [NS27.047]</t>
        </is>
      </c>
      <c r="D19" s="12" t="inlineStr">
        <is>
          <t>Diagnostic for the ecosystems, feeding relationships &amp; energy flow topic.</t>
        </is>
      </c>
      <c r="E19" s="12" t="inlineStr">
        <is>
          <t>fd8869f1-af72-415d-b91b-03ff25014290</t>
        </is>
      </c>
    </row>
    <row r="20" ht="45" customHeight="1">
      <c r="A20" s="12" t="inlineStr">
        <is>
          <t>Interactions &amp; Interdependence within the Environment</t>
        </is>
      </c>
      <c r="B20" s="12" t="inlineStr">
        <is>
          <t>Interactions &amp; Interdependence within the Environment</t>
        </is>
      </c>
      <c r="C20" s="13" t="inlineStr">
        <is>
          <t>Diagnostic: Balance in an Ecosystem [NS27.048]</t>
        </is>
      </c>
      <c r="D20" s="12" t="inlineStr">
        <is>
          <t>Diagnostic for the balance in an ecosystem topic.</t>
        </is>
      </c>
      <c r="E20" s="12" t="inlineStr">
        <is>
          <t>29586613-1694-4d6c-93e0-a02dec117b27</t>
        </is>
      </c>
    </row>
    <row r="21" ht="45" customHeight="1">
      <c r="A21" s="12" t="inlineStr">
        <is>
          <t>Interactions &amp; Interdependence within the Environment</t>
        </is>
      </c>
      <c r="B21" s="12" t="inlineStr">
        <is>
          <t>Interactions &amp; Interdependence within the Environment</t>
        </is>
      </c>
      <c r="C21" s="13" t="inlineStr">
        <is>
          <t>Diagnostic: Adaptations [NS27.049]</t>
        </is>
      </c>
      <c r="D21" s="12" t="inlineStr">
        <is>
          <t>Diagnostic for the adaptations topic.</t>
        </is>
      </c>
      <c r="E21" s="12" t="inlineStr">
        <is>
          <t>8c5c165f-63a9-46bb-8aa7-c9bbb3558480</t>
        </is>
      </c>
    </row>
    <row r="22" ht="45" customHeight="1">
      <c r="A22" s="12" t="inlineStr">
        <is>
          <t>Interactions &amp; Interdependence within the Environment</t>
        </is>
      </c>
      <c r="B22" s="12" t="inlineStr">
        <is>
          <t>Interactions &amp; Interdependence within the Environment</t>
        </is>
      </c>
      <c r="C22" s="13" t="inlineStr">
        <is>
          <t>Diagnostic: Conservation of Ecosystems [NS27.050]</t>
        </is>
      </c>
      <c r="D22" s="12" t="inlineStr">
        <is>
          <t>Diagnostic for the conservation of ecosystems topic.</t>
        </is>
      </c>
      <c r="E22" s="12" t="inlineStr">
        <is>
          <t>cc262706-a94f-48d5-ac89-8740e0f7331c</t>
        </is>
      </c>
    </row>
    <row r="23" ht="45" customHeight="1">
      <c r="A23" s="12" t="inlineStr">
        <is>
          <t>Interactions &amp; Interdependence within the Environment</t>
        </is>
      </c>
      <c r="B23" s="12" t="inlineStr">
        <is>
          <t>Interactions &amp; Interdependence within the Environment</t>
        </is>
      </c>
      <c r="C23" s="13" t="inlineStr">
        <is>
          <t>Types of Ecosystem [BI7.001]</t>
        </is>
      </c>
      <c r="D23" s="12" t="inlineStr">
        <is>
          <t>Describe a variety of different ecosystems. Define organism, habitat, population, community and ecosystem.</t>
        </is>
      </c>
      <c r="E23" s="12" t="inlineStr">
        <is>
          <t>92a54664-3755-4c24-90fe-9b3dfab951c8</t>
        </is>
      </c>
    </row>
    <row r="24" ht="45" customHeight="1">
      <c r="A24" s="12" t="inlineStr">
        <is>
          <t>Interactions &amp; Interdependence within the Environment</t>
        </is>
      </c>
      <c r="B24" s="12" t="inlineStr">
        <is>
          <t>Interactions &amp; Interdependence within the Environment</t>
        </is>
      </c>
      <c r="C24" s="13" t="inlineStr">
        <is>
          <t>Roles in Ecosystems [BI7.002]</t>
        </is>
      </c>
      <c r="D24" s="12" t="inlineStr">
        <is>
          <t xml:space="preserve">Define the different roles of organisms in an ecosystem. </t>
        </is>
      </c>
      <c r="E24" s="12" t="inlineStr">
        <is>
          <t>9b4c8247-897e-401c-9a83-19f728f8f13a</t>
        </is>
      </c>
    </row>
    <row r="25" ht="45" customHeight="1">
      <c r="A25" s="12" t="inlineStr">
        <is>
          <t>Interactions &amp; Interdependence within the Environment</t>
        </is>
      </c>
      <c r="B25" s="12" t="inlineStr">
        <is>
          <t>Interactions &amp; Interdependence within the Environment</t>
        </is>
      </c>
      <c r="C25" s="13" t="inlineStr">
        <is>
          <t>Role of the Producer [BK8.04]</t>
        </is>
      </c>
      <c r="D25" s="12" t="inlineStr">
        <is>
          <t xml:space="preserve">Describe the role of the producer in food chains. Describe the importance of glucose and energy to organisms. </t>
        </is>
      </c>
      <c r="E25" s="12" t="inlineStr">
        <is>
          <t>1310e12b-49ad-4c10-8c44-66d2efa7a7f8</t>
        </is>
      </c>
    </row>
    <row r="26" ht="45" customHeight="1">
      <c r="A26" s="12" t="inlineStr">
        <is>
          <t>Interactions &amp; Interdependence within the Environment</t>
        </is>
      </c>
      <c r="B26" s="12" t="inlineStr">
        <is>
          <t>Interactions &amp; Interdependence within the Environment</t>
        </is>
      </c>
      <c r="C26" s="13" t="inlineStr">
        <is>
          <t>Importance of the Producer [BI7.016]</t>
        </is>
      </c>
      <c r="D26" s="12" t="inlineStr">
        <is>
          <t>Explain the importance of producers in an ecosystem.</t>
        </is>
      </c>
      <c r="E26" s="12" t="inlineStr">
        <is>
          <t>2bc5d9fa-7ea9-4992-a991-0a967304e6ff</t>
        </is>
      </c>
    </row>
    <row r="27" ht="45" customHeight="1">
      <c r="A27" s="12" t="inlineStr">
        <is>
          <t>Interactions &amp; Interdependence within the Environment</t>
        </is>
      </c>
      <c r="B27" s="12" t="inlineStr">
        <is>
          <t>Interactions &amp; Interdependence within the Environment</t>
        </is>
      </c>
      <c r="C27" s="13" t="inlineStr">
        <is>
          <t>Food Chains and Webs [BK8.03]</t>
        </is>
      </c>
      <c r="D27" s="12" t="inlineStr">
        <is>
          <t xml:space="preserve">Describe food chains and food webs. </t>
        </is>
      </c>
      <c r="E27" s="12" t="inlineStr">
        <is>
          <t>1c50c183-b08c-420f-b920-283e8d6b1651</t>
        </is>
      </c>
    </row>
    <row r="28" ht="45" customHeight="1">
      <c r="A28" s="12" t="inlineStr">
        <is>
          <t>Interactions &amp; Interdependence within the Environment</t>
        </is>
      </c>
      <c r="B28" s="12" t="inlineStr">
        <is>
          <t>Interactions &amp; Interdependence within the Environment</t>
        </is>
      </c>
      <c r="C28" s="13" t="inlineStr">
        <is>
          <t>Food Chains &amp; Food Webs [BI7.015]</t>
        </is>
      </c>
      <c r="D28" s="12" t="inlineStr">
        <is>
          <t>Describe feeding relationships in terms of transfer of energy. Use food chains to represent simple feeding relationships in an ecosystem.</t>
        </is>
      </c>
      <c r="E28" s="12" t="inlineStr">
        <is>
          <t>8d594ed8-e9de-4b3d-a72c-b8dbfde6fb65</t>
        </is>
      </c>
    </row>
    <row r="29" ht="45" customHeight="1">
      <c r="A29" s="12" t="inlineStr">
        <is>
          <t>Interactions &amp; Interdependence within the Environment</t>
        </is>
      </c>
      <c r="B29" s="12" t="inlineStr">
        <is>
          <t>Interactions &amp; Interdependence within the Environment</t>
        </is>
      </c>
      <c r="C29" s="13" t="inlineStr">
        <is>
          <t>Trophic Levels [BI7.081]</t>
        </is>
      </c>
      <c r="D29" s="12" t="inlineStr">
        <is>
          <t>Describe the features of the different trophic levels.
Identify trophic levels in a variety of food chains and webs.
Explain what makes an organism an apex predator.</t>
        </is>
      </c>
      <c r="E29" s="12" t="inlineStr">
        <is>
          <t>49e839ba-1a4a-4fb7-89fa-6290925a864f</t>
        </is>
      </c>
    </row>
    <row r="30" ht="45" customHeight="1">
      <c r="A30" s="12" t="inlineStr">
        <is>
          <t>Interactions &amp; Interdependence within the Environment</t>
        </is>
      </c>
      <c r="B30" s="12" t="inlineStr">
        <is>
          <t>Interactions &amp; Interdependence within the Environment</t>
        </is>
      </c>
      <c r="C30" s="13" t="inlineStr">
        <is>
          <t>Biomass Transfer [BI7.083]</t>
        </is>
      </c>
      <c r="D30" s="12" t="inlineStr">
        <is>
          <t>Explain why only 10% of the biomass transfers from one level in a food chain to the next.</t>
        </is>
      </c>
      <c r="E30" s="12" t="inlineStr">
        <is>
          <t>6c39d1d2-3a10-474f-acf5-3d2216b1a2b3</t>
        </is>
      </c>
    </row>
    <row r="31" ht="45" customHeight="1">
      <c r="A31" s="12" t="inlineStr">
        <is>
          <t>Interactions &amp; Interdependence within the Environment</t>
        </is>
      </c>
      <c r="B31" s="12" t="inlineStr">
        <is>
          <t>Interactions &amp; Interdependence within the Environment</t>
        </is>
      </c>
      <c r="C31" s="13" t="inlineStr">
        <is>
          <t>Human Impacts: Introduction [BI7.044]</t>
        </is>
      </c>
      <c r="D31" s="12" t="inlineStr">
        <is>
          <t>Explain how human activities are having an impact on ecosystems.</t>
        </is>
      </c>
      <c r="E31" s="12" t="inlineStr">
        <is>
          <t>00140926-73e9-4267-8181-58f41aaac656</t>
        </is>
      </c>
    </row>
    <row r="32" ht="45" customHeight="1">
      <c r="A32" s="12" t="inlineStr">
        <is>
          <t>Interactions &amp; Interdependence within the Environment</t>
        </is>
      </c>
      <c r="B32" s="12" t="inlineStr">
        <is>
          <t>Interactions &amp; Interdependence within the Environment</t>
        </is>
      </c>
      <c r="C32" s="13" t="inlineStr">
        <is>
          <t>Human Impacts: Waste Management [BI7.045]</t>
        </is>
      </c>
      <c r="D32" s="12" t="inlineStr">
        <is>
          <t>Explain the importance of managing the increasing waste from human activities an the biodiversity of the Earth.</t>
        </is>
      </c>
      <c r="E32" s="12" t="inlineStr">
        <is>
          <t>aefbe98e-67d1-4da8-b7ae-53e534c6d66f</t>
        </is>
      </c>
    </row>
    <row r="33" ht="45" customHeight="1">
      <c r="A33" s="12" t="inlineStr">
        <is>
          <t>Interactions &amp; Interdependence within the Environment</t>
        </is>
      </c>
      <c r="B33" s="12" t="inlineStr">
        <is>
          <t>Interactions &amp; Interdependence within the Environment</t>
        </is>
      </c>
      <c r="C33" s="13" t="inlineStr">
        <is>
          <t>Human Impacts: Toxic Chemicals in Food Chains [BI7.046]</t>
        </is>
      </c>
      <c r="D33" s="12" t="inlineStr">
        <is>
          <t>Explain the impact of toxic chemicals when they enter food chains.</t>
        </is>
      </c>
      <c r="E33" s="12" t="inlineStr">
        <is>
          <t>4c921b82-0d0a-4d19-92c8-3bfc52ff2fa5</t>
        </is>
      </c>
    </row>
    <row r="34" ht="45" customHeight="1">
      <c r="A34" s="12" t="inlineStr">
        <is>
          <t>Interactions &amp; Interdependence within the Environment</t>
        </is>
      </c>
      <c r="B34" s="12" t="inlineStr">
        <is>
          <t>Interactions &amp; Interdependence within the Environment</t>
        </is>
      </c>
      <c r="C34" s="13" t="inlineStr">
        <is>
          <t>Air Pollution from Fuels [CH9.08]</t>
        </is>
      </c>
      <c r="D34" s="12" t="inlineStr">
        <is>
          <t>Describe air pollution and pollutants from the combustion of fuels.</t>
        </is>
      </c>
      <c r="E34" s="12" t="inlineStr">
        <is>
          <t>0d70c827-ac5c-4197-89c5-5303c4c18739</t>
        </is>
      </c>
    </row>
    <row r="35" ht="45" customHeight="1">
      <c r="A35" s="12" t="inlineStr">
        <is>
          <t>Interactions &amp; Interdependence within the Environment</t>
        </is>
      </c>
      <c r="B35" s="12" t="inlineStr">
        <is>
          <t>Interactions &amp; Interdependence within the Environment</t>
        </is>
      </c>
      <c r="C35" s="13" t="inlineStr">
        <is>
          <t>Human Impacts: Water Pollution [BI7.047]</t>
        </is>
      </c>
      <c r="D35" s="12" t="inlineStr">
        <is>
          <t>Explain how water pollution occurs and the impact it has on biodiversity.</t>
        </is>
      </c>
      <c r="E35" s="12" t="inlineStr">
        <is>
          <t>237ba945-8501-4094-b899-89ec21fcd9e9</t>
        </is>
      </c>
    </row>
    <row r="36" ht="45" customHeight="1">
      <c r="A36" s="12" t="inlineStr">
        <is>
          <t>Interactions &amp; Interdependence within the Environment</t>
        </is>
      </c>
      <c r="B36" s="12" t="inlineStr">
        <is>
          <t>Interactions &amp; Interdependence within the Environment</t>
        </is>
      </c>
      <c r="C36" s="13" t="inlineStr">
        <is>
          <t>Human Impacts: Land Pollution [BI7.048]</t>
        </is>
      </c>
      <c r="D36" s="12" t="inlineStr">
        <is>
          <t>Explain how land pollution occurs and the impact it has on biodiversity.</t>
        </is>
      </c>
      <c r="E36" s="12" t="inlineStr">
        <is>
          <t>26a6e6a7-f4ad-48e0-831c-9cdb0ae3bbf0</t>
        </is>
      </c>
    </row>
    <row r="37" ht="45" customHeight="1">
      <c r="A37" s="12" t="inlineStr">
        <is>
          <t>Interactions &amp; Interdependence within the Environment</t>
        </is>
      </c>
      <c r="B37" s="12" t="inlineStr">
        <is>
          <t>Interactions &amp; Interdependence within the Environment</t>
        </is>
      </c>
      <c r="C37" s="13" t="inlineStr">
        <is>
          <t>Adaptations of Plants [BI7.012]</t>
        </is>
      </c>
      <c r="D37" s="12" t="inlineStr">
        <is>
          <t>Describe the functional, structural and behavioural adaptations of plants and explain how they help them to survive in different ecosystems.</t>
        </is>
      </c>
      <c r="E37" s="12" t="inlineStr">
        <is>
          <t>57aa77af-9e16-44d8-885c-85a1c047b624</t>
        </is>
      </c>
    </row>
    <row r="38" ht="45" customHeight="1">
      <c r="A38" s="12" t="inlineStr">
        <is>
          <t>Interactions &amp; Interdependence within the Environment</t>
        </is>
      </c>
      <c r="B38" s="12" t="inlineStr">
        <is>
          <t>Interactions &amp; Interdependence within the Environment</t>
        </is>
      </c>
      <c r="C38" s="13" t="inlineStr">
        <is>
          <t>Adaptations of Animals [BI7.013]</t>
        </is>
      </c>
      <c r="D38" s="12" t="inlineStr">
        <is>
          <t>Describe the functional, structural and behavioural adaptations of animals and explain how they help them to survive in different ecosystems.</t>
        </is>
      </c>
      <c r="E38" s="12" t="inlineStr">
        <is>
          <t>2a41bf89-6f70-4425-9521-45a23355f15d</t>
        </is>
      </c>
    </row>
    <row r="39" ht="45" customHeight="1">
      <c r="A39" s="12" t="inlineStr">
        <is>
          <t>Interactions &amp; Interdependence within the Environment</t>
        </is>
      </c>
      <c r="B39" s="12" t="inlineStr">
        <is>
          <t>Interactions &amp; Interdependence within the Environment</t>
        </is>
      </c>
      <c r="C39" s="13" t="inlineStr">
        <is>
          <t>Extinction [BI6.097]</t>
        </is>
      </c>
      <c r="D39" s="12" t="inlineStr">
        <is>
          <t>Give the definition of extinction.
Describe factors which may contribute to
the extinction of a species.</t>
        </is>
      </c>
      <c r="E39" s="12" t="inlineStr">
        <is>
          <t>4b4abd1e-5040-4b86-bc7f-fea589050050</t>
        </is>
      </c>
    </row>
    <row r="40" ht="45" customHeight="1">
      <c r="A40" s="12" t="inlineStr">
        <is>
          <t>Interactions &amp; Interdependence within the Environment</t>
        </is>
      </c>
      <c r="B40" s="12" t="inlineStr">
        <is>
          <t>Interactions &amp; Interdependence within the Environment</t>
        </is>
      </c>
      <c r="C40" s="13" t="inlineStr">
        <is>
          <t>Changes to Habitats and Extinction [BK10.08]</t>
        </is>
      </c>
      <c r="D40" s="12" t="inlineStr">
        <is>
          <t xml:space="preserve">Describe how changes to a habitat can harm species and describe extinction as a possible consequence of this. </t>
        </is>
      </c>
      <c r="E40" s="12" t="inlineStr">
        <is>
          <t>541ebf92-dea5-4313-94ec-511a5d95165e</t>
        </is>
      </c>
    </row>
    <row r="41" ht="45" customHeight="1">
      <c r="A41" s="12" t="inlineStr">
        <is>
          <t>Interactions &amp; Interdependence within the Environment</t>
        </is>
      </c>
      <c r="B41" s="12" t="inlineStr">
        <is>
          <t>Interactions &amp; Interdependence within the Environment</t>
        </is>
      </c>
      <c r="C41" s="13" t="inlineStr">
        <is>
          <t>Maintaining Biodiversity: Conservation [BI7.059]</t>
        </is>
      </c>
      <c r="D41" s="12" t="inlineStr">
        <is>
          <t>Define conservation and state some of the projects designed to promote biodiversity.</t>
        </is>
      </c>
      <c r="E41" s="12" t="inlineStr">
        <is>
          <t>ed6ed6f5-50f4-4a8c-a02f-44e582724c63</t>
        </is>
      </c>
    </row>
    <row r="42" ht="45" customHeight="1">
      <c r="A42" s="12" t="inlineStr">
        <is>
          <t>Interactions &amp; Interdependence within the Environment</t>
        </is>
      </c>
      <c r="B42" s="12" t="inlineStr">
        <is>
          <t>Interactions &amp; Interdependence within the Environment</t>
        </is>
      </c>
      <c r="C42" s="13" t="inlineStr">
        <is>
          <t>Maintaining Biodiversity: Rare Habitats [BI7.061]</t>
        </is>
      </c>
      <c r="D42" s="12" t="inlineStr">
        <is>
          <t>Explain how the restoration of rare habitats can maintain or increase biodiversity.</t>
        </is>
      </c>
      <c r="E42" s="12" t="inlineStr">
        <is>
          <t>9b2d51c1-3773-43a3-ba7a-b594bc9a0608</t>
        </is>
      </c>
    </row>
    <row r="43" ht="45" customHeight="1">
      <c r="A43" s="12" t="inlineStr">
        <is>
          <t>Interactions &amp; Interdependence within the Environment</t>
        </is>
      </c>
      <c r="B43" s="12" t="inlineStr">
        <is>
          <t>Interactions &amp; Interdependence within the Environment</t>
        </is>
      </c>
      <c r="C43" s="13" t="inlineStr">
        <is>
          <t>Maintaining Biodiversity: Recycling [BI7.064]</t>
        </is>
      </c>
      <c r="D43" s="12" t="inlineStr">
        <is>
          <t>Explain how recycling programmes can have a positive impact on the biodiversity of the Earth.</t>
        </is>
      </c>
      <c r="E43" s="12" t="inlineStr">
        <is>
          <t>d9c40a7f-4ff7-498a-af51-93a955b2ccb4</t>
        </is>
      </c>
    </row>
    <row r="44" ht="45" customHeight="1">
      <c r="A44" s="12" t="inlineStr">
        <is>
          <t>Micro-organisms</t>
        </is>
      </c>
      <c r="B44" s="12" t="inlineStr">
        <is>
          <t>Micro-organisms</t>
        </is>
      </c>
      <c r="C44" s="13" t="inlineStr">
        <is>
          <t>Diagnostic: Types of Micro-organisms [NS27.051]</t>
        </is>
      </c>
      <c r="D44" s="12" t="inlineStr">
        <is>
          <t>Diagnostic for the types of micro-organisms topic.</t>
        </is>
      </c>
      <c r="E44" s="12" t="inlineStr">
        <is>
          <t>c9011923-b93f-4463-838f-a143c7c252ff</t>
        </is>
      </c>
    </row>
    <row r="45" ht="45" customHeight="1">
      <c r="A45" s="12" t="inlineStr">
        <is>
          <t>Micro-organisms</t>
        </is>
      </c>
      <c r="B45" s="12" t="inlineStr">
        <is>
          <t>Micro-organisms</t>
        </is>
      </c>
      <c r="C45" s="13" t="inlineStr">
        <is>
          <t>Diagnostic: Harmful Micro-organisms [NS27.052]</t>
        </is>
      </c>
      <c r="D45" s="12" t="inlineStr">
        <is>
          <t>Diagnostic for the harmful micro-organisms topic.</t>
        </is>
      </c>
      <c r="E45" s="12" t="inlineStr">
        <is>
          <t>076a8962-ac26-499a-8edd-7b492bc7bbc7</t>
        </is>
      </c>
    </row>
    <row r="46" ht="45" customHeight="1">
      <c r="A46" s="12" t="inlineStr">
        <is>
          <t>Micro-organisms</t>
        </is>
      </c>
      <c r="B46" s="12" t="inlineStr">
        <is>
          <t>Micro-organisms</t>
        </is>
      </c>
      <c r="C46" s="13" t="inlineStr">
        <is>
          <t>Diagnostic: Useful Micro-organisms [NS27.053]</t>
        </is>
      </c>
      <c r="D46" s="12" t="inlineStr">
        <is>
          <t>Diagnostic for the useful micro-organisms topic.</t>
        </is>
      </c>
      <c r="E46" s="12" t="inlineStr">
        <is>
          <t>b99f4aa1-4b77-49a2-be8e-ff3911da19d4</t>
        </is>
      </c>
    </row>
    <row r="47" ht="45" customHeight="1">
      <c r="A47" s="12" t="inlineStr">
        <is>
          <t>Micro-organisms</t>
        </is>
      </c>
      <c r="B47" s="12" t="inlineStr">
        <is>
          <t>Micro-organisms</t>
        </is>
      </c>
      <c r="C47" s="13" t="inlineStr">
        <is>
          <t>Using Microscopes [BK1.04]</t>
        </is>
      </c>
      <c r="D47" s="12" t="inlineStr">
        <is>
          <t xml:space="preserve">Describing the experimental stages in visualising a sample of onion skin using stains and a microscope. </t>
        </is>
      </c>
      <c r="E47" s="12" t="inlineStr">
        <is>
          <t>ba132502-aeff-4514-9ca1-51c1a58844b9</t>
        </is>
      </c>
    </row>
    <row r="48" ht="45" customHeight="1">
      <c r="A48" s="12" t="inlineStr">
        <is>
          <t>Micro-organisms</t>
        </is>
      </c>
      <c r="B48" s="12" t="inlineStr">
        <is>
          <t>Micro-organisms</t>
        </is>
      </c>
      <c r="C48" s="13" t="inlineStr">
        <is>
          <t>Microscopes [BI1.10]</t>
        </is>
      </c>
      <c r="D48" s="12" t="inlineStr">
        <is>
          <t>Describe the developments in microscopy techniques over time and explain how electron microscopy has increased understanding of cells.</t>
        </is>
      </c>
      <c r="E48" s="12" t="inlineStr">
        <is>
          <t>3b8cfa2f-faa9-47d7-acc4-583fb2e479ae</t>
        </is>
      </c>
    </row>
    <row r="49" ht="45" customHeight="1">
      <c r="A49" s="12" t="inlineStr">
        <is>
          <t>Micro-organisms</t>
        </is>
      </c>
      <c r="B49" s="12" t="inlineStr">
        <is>
          <t>Micro-organisms</t>
        </is>
      </c>
      <c r="C49" s="13" t="inlineStr">
        <is>
          <t>Bacterial Cells [BI1.05]</t>
        </is>
      </c>
      <c r="D49" s="12" t="inlineStr">
        <is>
          <t>Identify the sub-cellular structures of bacterial cells and give their functions.</t>
        </is>
      </c>
      <c r="E49" s="12" t="inlineStr">
        <is>
          <t>91bbebeb-cdcc-49eb-ac4f-7f8732f68ed7</t>
        </is>
      </c>
    </row>
    <row r="50" ht="45" customHeight="1">
      <c r="A50" s="12" t="inlineStr">
        <is>
          <t>Micro-organisms</t>
        </is>
      </c>
      <c r="B50" s="12" t="inlineStr">
        <is>
          <t>Micro-organisms</t>
        </is>
      </c>
      <c r="C50" s="13" t="inlineStr">
        <is>
          <t>Viruses [BI3.09]</t>
        </is>
      </c>
      <c r="D50" s="12" t="inlineStr">
        <is>
          <t>Describe viruses and give some common examples.</t>
        </is>
      </c>
      <c r="E50" s="12" t="inlineStr">
        <is>
          <t>eb4548b1-44b5-4a49-9e75-53276d1fa49e</t>
        </is>
      </c>
    </row>
    <row r="51" ht="45" customHeight="1">
      <c r="A51" s="12" t="inlineStr">
        <is>
          <t>Micro-organisms</t>
        </is>
      </c>
      <c r="B51" s="12" t="inlineStr">
        <is>
          <t>Micro-organisms</t>
        </is>
      </c>
      <c r="C51" s="13" t="inlineStr">
        <is>
          <t>Fungi [BI3.13]</t>
        </is>
      </c>
      <c r="D51" s="12" t="inlineStr">
        <is>
          <t>Describe fungi and give some common examples.</t>
        </is>
      </c>
      <c r="E51" s="12" t="inlineStr">
        <is>
          <t>9ca28dde-5a4b-4e64-b0e1-ecf7f01d4aff</t>
        </is>
      </c>
    </row>
    <row r="52" ht="45" customHeight="1">
      <c r="A52" s="12" t="inlineStr">
        <is>
          <t>Micro-organisms</t>
        </is>
      </c>
      <c r="B52" s="12" t="inlineStr">
        <is>
          <t>Micro-organisms</t>
        </is>
      </c>
      <c r="C52" s="13" t="inlineStr">
        <is>
          <t>Protists [BI3.15]</t>
        </is>
      </c>
      <c r="D52" s="12" t="inlineStr">
        <is>
          <t>Describe protists and give some common examples.</t>
        </is>
      </c>
      <c r="E52" s="12" t="inlineStr">
        <is>
          <t>837795b5-4fcf-4aec-816f-78e0109c361e</t>
        </is>
      </c>
    </row>
    <row r="53" ht="45" customHeight="1">
      <c r="A53" s="12" t="inlineStr">
        <is>
          <t>Micro-organisms</t>
        </is>
      </c>
      <c r="B53" s="12" t="inlineStr">
        <is>
          <t>Micro-organisms</t>
        </is>
      </c>
      <c r="C53" s="13" t="inlineStr">
        <is>
          <t>Calculating Magnification I [BI1.11]</t>
        </is>
      </c>
      <c r="D53" s="12" t="inlineStr">
        <is>
          <t>Calculate magnification without unit conversions.</t>
        </is>
      </c>
      <c r="E53" s="12" t="inlineStr">
        <is>
          <t>9126ac0d-47cc-4d28-b3d6-6a983972120c</t>
        </is>
      </c>
    </row>
    <row r="54" ht="45" customHeight="1">
      <c r="A54" s="12" t="inlineStr">
        <is>
          <t>Micro-organisms</t>
        </is>
      </c>
      <c r="B54" s="12" t="inlineStr">
        <is>
          <t>Micro-organisms</t>
        </is>
      </c>
      <c r="C54" s="13" t="inlineStr">
        <is>
          <t>Calculating Magnification II [BI1.12]</t>
        </is>
      </c>
      <c r="D54" s="12" t="inlineStr">
        <is>
          <t>Calculate magnification with unit conversions.</t>
        </is>
      </c>
      <c r="E54" s="12" t="inlineStr">
        <is>
          <t>c5959574-c65e-4346-9951-adafa66aae57</t>
        </is>
      </c>
    </row>
    <row r="55" ht="45" customHeight="1">
      <c r="A55" s="12" t="inlineStr">
        <is>
          <t>Micro-organisms</t>
        </is>
      </c>
      <c r="B55" s="12" t="inlineStr">
        <is>
          <t>Micro-organisms</t>
        </is>
      </c>
      <c r="C55" s="13" t="inlineStr">
        <is>
          <t>Rearranging the Magnification Equation [BI1.13]</t>
        </is>
      </c>
      <c r="D55" s="12" t="inlineStr">
        <is>
          <t>Rearrange the magnification equation.</t>
        </is>
      </c>
      <c r="E55" s="12" t="inlineStr">
        <is>
          <t>52d64c24-52a4-43d3-8983-3895b2f086ff</t>
        </is>
      </c>
    </row>
    <row r="56" ht="45" customHeight="1">
      <c r="A56" s="12" t="inlineStr">
        <is>
          <t>Micro-organisms</t>
        </is>
      </c>
      <c r="B56" s="12" t="inlineStr">
        <is>
          <t>Micro-organisms</t>
        </is>
      </c>
      <c r="C56" s="13" t="inlineStr">
        <is>
          <t>Introduction to Pathogens [BI3.01]</t>
        </is>
      </c>
      <c r="D56" s="12" t="inlineStr">
        <is>
          <t>Define 'pathogen', give viruses, bacteria, protists and fungi as examples of pathogens and identify them from images or diagrams.</t>
        </is>
      </c>
      <c r="E56" s="12" t="inlineStr">
        <is>
          <t>c88c96d8-4ec1-4b75-9335-42e0811bf09b</t>
        </is>
      </c>
    </row>
    <row r="57" ht="45" customHeight="1">
      <c r="A57" s="12" t="inlineStr">
        <is>
          <t>Micro-organisms</t>
        </is>
      </c>
      <c r="B57" s="12" t="inlineStr">
        <is>
          <t>Micro-organisms</t>
        </is>
      </c>
      <c r="C57" s="13" t="inlineStr">
        <is>
          <t>Pathogens and Spread of Disease [BK7.01]</t>
        </is>
      </c>
      <c r="D57" s="12" t="inlineStr">
        <is>
          <t xml:space="preserve">Describe what pathogens are, how they are spread and what can be done to reduce spread. </t>
        </is>
      </c>
      <c r="E57" s="12" t="inlineStr">
        <is>
          <t>9f2ab616-df92-413d-8bb3-880814e45d25</t>
        </is>
      </c>
    </row>
    <row r="58" ht="45" customHeight="1">
      <c r="A58" s="12" t="inlineStr">
        <is>
          <t>Micro-organisms</t>
        </is>
      </c>
      <c r="B58" s="12" t="inlineStr">
        <is>
          <t>Micro-organisms</t>
        </is>
      </c>
      <c r="C58" s="13" t="inlineStr">
        <is>
          <t>HIV &amp; AIDS [BI3.11]</t>
        </is>
      </c>
      <c r="D58" s="12" t="inlineStr">
        <is>
          <t>Describe HIV as an example of a virus that infects humans. Give the symptoms of HIV infection &amp; AIDS, its mode of transmission, complications and treatments.</t>
        </is>
      </c>
      <c r="E58" s="12" t="inlineStr">
        <is>
          <t>b2d92298-5edb-435d-9bf3-0af69d8cbf7c</t>
        </is>
      </c>
    </row>
    <row r="59" ht="45" customHeight="1">
      <c r="A59" s="12" t="inlineStr">
        <is>
          <t>Micro-organisms</t>
        </is>
      </c>
      <c r="B59" s="12" t="inlineStr">
        <is>
          <t>Micro-organisms</t>
        </is>
      </c>
      <c r="C59" s="13" t="inlineStr">
        <is>
          <t>Malaria [BI3.16]</t>
        </is>
      </c>
      <c r="D59" s="12" t="inlineStr">
        <is>
          <t>Describe malaria as an example of a protist disease of humans. Give the symptoms of malaria infection, its mode of transmission, complications and treatments.</t>
        </is>
      </c>
      <c r="E59" s="12" t="inlineStr">
        <is>
          <t>75657273-df69-4dcf-a004-8bc146c00bd6</t>
        </is>
      </c>
    </row>
    <row r="60" ht="45" customHeight="1">
      <c r="A60" s="12" t="inlineStr">
        <is>
          <t>Micro-organisms</t>
        </is>
      </c>
      <c r="B60" s="12" t="inlineStr">
        <is>
          <t>Micro-organisms</t>
        </is>
      </c>
      <c r="C60" s="13" t="inlineStr">
        <is>
          <t>Bacterial Diseases [BH5.02]</t>
        </is>
      </c>
      <c r="D60" s="12" t="inlineStr">
        <is>
          <t>Explain how communicable diseases, caused by  bacteria, are spread in animals and plants.</t>
        </is>
      </c>
      <c r="E60" s="12" t="inlineStr">
        <is>
          <t>3395bc42-b9fe-45fa-a24a-aa54ff812680</t>
        </is>
      </c>
    </row>
    <row r="61" ht="45" customHeight="1">
      <c r="A61" s="12" t="inlineStr">
        <is>
          <t>Micro-organisms</t>
        </is>
      </c>
      <c r="B61" s="12" t="inlineStr">
        <is>
          <t>Micro-organisms</t>
        </is>
      </c>
      <c r="C61" s="13" t="inlineStr">
        <is>
          <t>Spread of Communicable Disease in Animals [BI3.04]</t>
        </is>
      </c>
      <c r="D61" s="12" t="inlineStr">
        <is>
          <t>Give ways pathogens can spread between animals.</t>
        </is>
      </c>
      <c r="E61" s="12" t="inlineStr">
        <is>
          <t>0866bcd6-ebe9-4fb8-8ed8-381f9db9853b</t>
        </is>
      </c>
    </row>
    <row r="62" ht="45" customHeight="1">
      <c r="A62" s="12" t="inlineStr">
        <is>
          <t>Micro-organisms</t>
        </is>
      </c>
      <c r="B62" s="12" t="inlineStr">
        <is>
          <t>Micro-organisms</t>
        </is>
      </c>
      <c r="C62" s="13" t="inlineStr">
        <is>
          <t>Vectors of Disease [BI3.06]</t>
        </is>
      </c>
      <c r="D62" s="12" t="inlineStr">
        <is>
          <t>Describe a vector as an organism that transmits a pathogen from one individual to another and give some common examples.</t>
        </is>
      </c>
      <c r="E62" s="12" t="inlineStr">
        <is>
          <t>98975272-7ef3-46b9-9f92-3594c98824b3</t>
        </is>
      </c>
    </row>
    <row r="63" ht="45" customHeight="1">
      <c r="A63" s="12" t="inlineStr">
        <is>
          <t>Micro-organisms</t>
        </is>
      </c>
      <c r="B63" s="12" t="inlineStr">
        <is>
          <t>Micro-organisms</t>
        </is>
      </c>
      <c r="C63" s="13" t="inlineStr">
        <is>
          <t>Controlling the Spread of Communicable Disease in Animals [BI3.05]</t>
        </is>
      </c>
      <c r="D63" s="12" t="inlineStr">
        <is>
          <t>Give ways the spread of pathogens between animals can be controlled.</t>
        </is>
      </c>
      <c r="E63" s="12" t="inlineStr">
        <is>
          <t>0bd4f1e3-73bd-4f6b-840c-add81d0084b0</t>
        </is>
      </c>
    </row>
    <row r="64" ht="45" customHeight="1">
      <c r="A64" s="12" t="inlineStr">
        <is>
          <t>Micro-organisms</t>
        </is>
      </c>
      <c r="B64" s="12" t="inlineStr">
        <is>
          <t>Micro-organisms</t>
        </is>
      </c>
      <c r="C64" s="13" t="inlineStr">
        <is>
          <t>The Decay Cycle [BI7.030]</t>
        </is>
      </c>
      <c r="D64" s="12" t="inlineStr">
        <is>
          <t>Describe the processes of the decay cycle.</t>
        </is>
      </c>
      <c r="E64" s="12" t="inlineStr">
        <is>
          <t>8e474488-a704-409e-87c3-ddf681fc7e74</t>
        </is>
      </c>
    </row>
    <row r="65" ht="45" customHeight="1">
      <c r="A65" s="12" t="inlineStr">
        <is>
          <t>Micro-organisms</t>
        </is>
      </c>
      <c r="B65" s="12" t="inlineStr">
        <is>
          <t>Micro-organisms</t>
        </is>
      </c>
      <c r="C65" s="13" t="inlineStr">
        <is>
          <t>Decomposition [BI7.031]</t>
        </is>
      </c>
      <c r="D65" s="12" t="inlineStr">
        <is>
          <t>Describe the importance of decomposition in the recycling of materials through the environment. Explain the factors that affect the rate of decomposition.</t>
        </is>
      </c>
      <c r="E65" s="12" t="inlineStr">
        <is>
          <t>cde05aca-d3f6-49c6-9594-68d286df5d27</t>
        </is>
      </c>
    </row>
    <row r="66" ht="45" customHeight="1">
      <c r="A66" s="12" t="inlineStr">
        <is>
          <t>Micro-organisms</t>
        </is>
      </c>
      <c r="B66" s="12" t="inlineStr">
        <is>
          <t>Micro-organisms</t>
        </is>
      </c>
      <c r="C66" s="13" t="inlineStr">
        <is>
          <t>Decomposers [BI7.032]</t>
        </is>
      </c>
      <c r="D66" s="12" t="inlineStr">
        <is>
          <t>Describe the importance of detritus feeders, bacteria and fungi in recycling materials through the environment.</t>
        </is>
      </c>
      <c r="E66" s="12" t="inlineStr">
        <is>
          <t>58a27dca-d37b-4f05-bf9a-9fb330d1132c</t>
        </is>
      </c>
    </row>
    <row r="67" ht="45" customHeight="1">
      <c r="A67" s="12" t="inlineStr">
        <is>
          <t>Micro-organisms</t>
        </is>
      </c>
      <c r="B67" s="12" t="inlineStr">
        <is>
          <t>Micro-organisms</t>
        </is>
      </c>
      <c r="C67" s="13" t="inlineStr">
        <is>
          <t>Using Respiration in Yeast [BI4.35]</t>
        </is>
      </c>
      <c r="D67" s="12" t="inlineStr">
        <is>
          <t>Describe the process of anaerobic respiration/fermentation in yeast. Explain the economic importance of aerobic respiration and fermentation in making bread and alcoholic drinks.</t>
        </is>
      </c>
      <c r="E67" s="12" t="inlineStr">
        <is>
          <t>1944e16d-46ba-42a0-b6dc-22ec34b9d506</t>
        </is>
      </c>
    </row>
    <row r="68" ht="45" customHeight="1">
      <c r="A68" s="12" t="inlineStr">
        <is>
          <t>Atoms</t>
        </is>
      </c>
      <c r="B68" s="12" t="inlineStr">
        <is>
          <t>Atoms</t>
        </is>
      </c>
      <c r="C68" s="13" t="inlineStr">
        <is>
          <t>Diagnostic: Atoms &amp; Elements [NS27.054]</t>
        </is>
      </c>
      <c r="D68" s="12" t="inlineStr">
        <is>
          <t>Diagnostic for the atoms &amp; elements topic.</t>
        </is>
      </c>
      <c r="E68" s="12" t="inlineStr">
        <is>
          <t>d81f03ef-b0c0-4823-ba02-d43070a99a0b</t>
        </is>
      </c>
    </row>
    <row r="69" ht="45" customHeight="1">
      <c r="A69" s="12" t="inlineStr">
        <is>
          <t>Atoms</t>
        </is>
      </c>
      <c r="B69" s="12" t="inlineStr">
        <is>
          <t>Atoms</t>
        </is>
      </c>
      <c r="C69" s="13" t="inlineStr">
        <is>
          <t>Diagnostic: Compounds [NS27.055]</t>
        </is>
      </c>
      <c r="D69" s="12" t="inlineStr">
        <is>
          <t>Diagnostic for the compounds topic.</t>
        </is>
      </c>
      <c r="E69" s="12" t="inlineStr">
        <is>
          <t>1be85896-9fe3-44a7-abe2-3974e07269ab</t>
        </is>
      </c>
    </row>
    <row r="70" ht="45" customHeight="1">
      <c r="A70" s="12" t="inlineStr">
        <is>
          <t>Atoms</t>
        </is>
      </c>
      <c r="B70" s="12" t="inlineStr">
        <is>
          <t>Atoms</t>
        </is>
      </c>
      <c r="C70" s="13" t="inlineStr">
        <is>
          <t>Diagnostic: Mixtures of Elements &amp; Compounds [NS27.056]</t>
        </is>
      </c>
      <c r="D70" s="12" t="inlineStr">
        <is>
          <t>Diagnostic for the mixtures of elements &amp; compounds topic.</t>
        </is>
      </c>
      <c r="E70" s="12" t="inlineStr">
        <is>
          <t>b70e9413-e624-4c98-a3cb-9b36d71c8634</t>
        </is>
      </c>
    </row>
    <row r="71" ht="45" customHeight="1">
      <c r="A71" s="12" t="inlineStr">
        <is>
          <t>Atoms</t>
        </is>
      </c>
      <c r="B71" s="12" t="inlineStr">
        <is>
          <t>Atoms</t>
        </is>
      </c>
      <c r="C71" s="13" t="inlineStr">
        <is>
          <t>Atoms, Elements, Compounds &amp; Molecules [CH1.01]</t>
        </is>
      </c>
      <c r="D71" s="12" t="inlineStr">
        <is>
          <t xml:space="preserve">An introduction to atoms, elements, compounds and molecules. </t>
        </is>
      </c>
      <c r="E71" s="12" t="inlineStr">
        <is>
          <t>7854b719-70ed-4dc2-a2ad-446c28b89ff9</t>
        </is>
      </c>
    </row>
    <row r="72" ht="45" customHeight="1">
      <c r="A72" s="12" t="inlineStr">
        <is>
          <t>Atoms</t>
        </is>
      </c>
      <c r="B72" s="12" t="inlineStr">
        <is>
          <t>Atoms</t>
        </is>
      </c>
      <c r="C72" s="13" t="inlineStr">
        <is>
          <t>Atomic Structure [CH1.08]</t>
        </is>
      </c>
      <c r="D72" s="12" t="inlineStr">
        <is>
          <t>Describe the structure of the atom.</t>
        </is>
      </c>
      <c r="E72" s="12" t="inlineStr">
        <is>
          <t>c93e9fb5-244b-4eff-91ba-8a9e8ff14eae</t>
        </is>
      </c>
    </row>
    <row r="73" ht="45" customHeight="1">
      <c r="A73" s="12" t="inlineStr">
        <is>
          <t>Atoms</t>
        </is>
      </c>
      <c r="B73" s="12" t="inlineStr">
        <is>
          <t>Atoms</t>
        </is>
      </c>
      <c r="C73" s="13" t="inlineStr">
        <is>
          <t>Pure Substances: Elements &amp; Compounds [CK20.05]</t>
        </is>
      </c>
      <c r="D73" s="12" t="inlineStr">
        <is>
          <t>Define pure substances, atoms, elements, compounds and molecules. Includes basic particle model descriptions.</t>
        </is>
      </c>
      <c r="E73" s="12" t="inlineStr">
        <is>
          <t>c408c120-25f7-4034-a257-cfbff18d4d02</t>
        </is>
      </c>
    </row>
    <row r="74" ht="45" customHeight="1">
      <c r="A74" s="12" t="inlineStr">
        <is>
          <t>Atoms</t>
        </is>
      </c>
      <c r="B74" s="12" t="inlineStr">
        <is>
          <t>Atoms</t>
        </is>
      </c>
      <c r="C74" s="13" t="inlineStr">
        <is>
          <t>Element Symbols [CH1.02]</t>
        </is>
      </c>
      <c r="D74" s="12" t="inlineStr">
        <is>
          <t>Use element symbols correctly.</t>
        </is>
      </c>
      <c r="E74" s="12" t="inlineStr">
        <is>
          <t>c4b5136a-9f94-485a-bf8d-6123f0e1e9c0</t>
        </is>
      </c>
    </row>
    <row r="75" ht="45" customHeight="1">
      <c r="A75" s="12" t="inlineStr">
        <is>
          <t>Atoms</t>
        </is>
      </c>
      <c r="B75" s="12" t="inlineStr">
        <is>
          <t>Atoms</t>
        </is>
      </c>
      <c r="C75" s="13" t="inlineStr">
        <is>
          <t>Names &amp; Symbols of the First 20 Elements [CH1.03]</t>
        </is>
      </c>
      <c r="D75" s="12" t="inlineStr">
        <is>
          <t>Correctly use the names and symbols of the first 20 elements of the Periodic Table.</t>
        </is>
      </c>
      <c r="E75" s="12" t="inlineStr">
        <is>
          <t>15770ae3-fce2-4ec8-8b9f-1701f5536fa1</t>
        </is>
      </c>
    </row>
    <row r="76" ht="45" customHeight="1">
      <c r="A76" s="12" t="inlineStr">
        <is>
          <t>Atoms</t>
        </is>
      </c>
      <c r="B76" s="12" t="inlineStr">
        <is>
          <t>Atoms</t>
        </is>
      </c>
      <c r="C76" s="13" t="inlineStr">
        <is>
          <t>Chemical Formulae [CK20.16]</t>
        </is>
      </c>
      <c r="D76" s="12" t="inlineStr">
        <is>
          <t>Identify the elements in a compound from formulae and give relative proportions of elements. Includes formulae with only two elements and no coefficients.</t>
        </is>
      </c>
      <c r="E76" s="12" t="inlineStr">
        <is>
          <t>80744575-87b3-48e8-8916-7150f81bd7b2</t>
        </is>
      </c>
    </row>
    <row r="77" ht="45" customHeight="1">
      <c r="A77" s="12" t="inlineStr">
        <is>
          <t>Atoms</t>
        </is>
      </c>
      <c r="B77" s="12" t="inlineStr">
        <is>
          <t>Atoms</t>
        </is>
      </c>
      <c r="C77" s="13" t="inlineStr">
        <is>
          <t>Naming Compounds [CH1.06]</t>
        </is>
      </c>
      <c r="D77" s="12" t="inlineStr">
        <is>
          <t>Describe and use the rules for naming compounds to recall and use the chemical formulae for common elemental molecules and compounds.</t>
        </is>
      </c>
      <c r="E77" s="12" t="inlineStr">
        <is>
          <t>15b6e92a-4b5f-456d-af34-50568879819d</t>
        </is>
      </c>
    </row>
    <row r="78" ht="45" customHeight="1">
      <c r="A78" s="12" t="inlineStr">
        <is>
          <t>Atoms</t>
        </is>
      </c>
      <c r="B78" s="12" t="inlineStr">
        <is>
          <t>Atoms</t>
        </is>
      </c>
      <c r="C78" s="13" t="inlineStr">
        <is>
          <t>Introducing Chemical Bonds [CH2.01]</t>
        </is>
      </c>
      <c r="D78" s="12" t="inlineStr">
        <is>
          <t>Describe ionic, covalent and metallic bonds in terms of the transfer/sharing of electrons and in terms of electrostatic forces.</t>
        </is>
      </c>
      <c r="E78" s="12" t="inlineStr">
        <is>
          <t>08c5fb26-992e-482e-bf15-b964e4198e66</t>
        </is>
      </c>
    </row>
    <row r="79" ht="45" customHeight="1">
      <c r="A79" s="12" t="inlineStr">
        <is>
          <t>Atoms</t>
        </is>
      </c>
      <c r="B79" s="12" t="inlineStr">
        <is>
          <t>Atoms</t>
        </is>
      </c>
      <c r="C79" s="13" t="inlineStr">
        <is>
          <t>Endothermic Reactions: Thermal Decomposition [CH5.12]</t>
        </is>
      </c>
      <c r="D79" s="12" t="inlineStr">
        <is>
          <t>Describe thermal decomposition as an example of an endothermic chemical reaction.</t>
        </is>
      </c>
      <c r="E79" s="12" t="inlineStr">
        <is>
          <t>d8b65f2e-7681-4892-b111-4332211cc7af</t>
        </is>
      </c>
    </row>
    <row r="80" ht="45" customHeight="1">
      <c r="A80" s="12" t="inlineStr">
        <is>
          <t>Atoms</t>
        </is>
      </c>
      <c r="B80" s="12" t="inlineStr">
        <is>
          <t>Atoms</t>
        </is>
      </c>
      <c r="C80" s="13" t="inlineStr">
        <is>
          <t>Electrolysis [CH4.072]</t>
        </is>
      </c>
      <c r="D80" s="12" t="inlineStr">
        <is>
          <t>Introduction to electrolysis, describing how ionic compounds when molten or in an aqueous solution go through the process of decomposition, by the passage of an electric current.</t>
        </is>
      </c>
      <c r="E80" s="12" t="inlineStr">
        <is>
          <t>4ea8a79b-14a3-4a8f-bbef-f4d824bdf629</t>
        </is>
      </c>
    </row>
    <row r="81" ht="45" customHeight="1">
      <c r="A81" s="12" t="inlineStr">
        <is>
          <t>Atoms</t>
        </is>
      </c>
      <c r="B81" s="12" t="inlineStr">
        <is>
          <t>Atoms</t>
        </is>
      </c>
      <c r="C81" s="13" t="inlineStr">
        <is>
          <t>The Process of Electrolysis [CH4.073]</t>
        </is>
      </c>
      <c r="D81" s="12" t="inlineStr">
        <is>
          <t>Describing the transfer of charge during electrolysis, through the movement of ions in the electrolyte.</t>
        </is>
      </c>
      <c r="E81" s="12" t="inlineStr">
        <is>
          <t>18aa798b-b261-41e9-891b-fbb4a74114ab</t>
        </is>
      </c>
    </row>
    <row r="82" ht="45" customHeight="1">
      <c r="A82" s="12" t="inlineStr">
        <is>
          <t>Atoms</t>
        </is>
      </c>
      <c r="B82" s="12" t="inlineStr">
        <is>
          <t>Atoms</t>
        </is>
      </c>
      <c r="C82" s="13" t="inlineStr">
        <is>
          <t>Pure Substances &amp; Mixtures [CH1.22]</t>
        </is>
      </c>
      <c r="D82" s="12" t="inlineStr">
        <is>
          <t>Define 'pure' and 'mixture' and identify pure substances and mixtures from diagrams and text.</t>
        </is>
      </c>
      <c r="E82" s="12" t="inlineStr">
        <is>
          <t>6d5e86d4-8117-4d29-800e-f930137d7382</t>
        </is>
      </c>
    </row>
    <row r="83" ht="45" customHeight="1">
      <c r="A83" s="12" t="inlineStr">
        <is>
          <t>Atoms</t>
        </is>
      </c>
      <c r="B83" s="12" t="inlineStr">
        <is>
          <t>Atoms</t>
        </is>
      </c>
      <c r="C83" s="13" t="inlineStr">
        <is>
          <t>Which Separating Technique? [CK5.09]</t>
        </is>
      </c>
      <c r="D83" s="12" t="inlineStr">
        <is>
          <t xml:space="preserve">Explain the appropriate separation technique for a given mixture. </t>
        </is>
      </c>
      <c r="E83" s="12" t="inlineStr">
        <is>
          <t>cb4bbee4-2f58-4d8b-a724-08e8dfe9411f</t>
        </is>
      </c>
    </row>
    <row r="84" ht="45" customHeight="1">
      <c r="A84" s="12" t="inlineStr">
        <is>
          <t>Atoms</t>
        </is>
      </c>
      <c r="B84" s="12" t="inlineStr">
        <is>
          <t>Atoms</t>
        </is>
      </c>
      <c r="C84" s="13" t="inlineStr">
        <is>
          <t>Testing for Gases: Oxygen [CH8.13]</t>
        </is>
      </c>
      <c r="D84" s="12" t="inlineStr">
        <is>
          <t>Describe how to test for the presence of oxygen gas.</t>
        </is>
      </c>
      <c r="E84" s="12" t="inlineStr">
        <is>
          <t>84b28647-435f-4f82-b5f6-f15b54bba7dc</t>
        </is>
      </c>
    </row>
    <row r="85" ht="45" customHeight="1">
      <c r="A85" s="12" t="inlineStr">
        <is>
          <t>Particle Model of Matter</t>
        </is>
      </c>
      <c r="B85" s="12" t="inlineStr">
        <is>
          <t>Particle Model of Matter</t>
        </is>
      </c>
      <c r="C85" s="13" t="inlineStr">
        <is>
          <t>Diagnostic: Particle Model of Matter &amp; Changes of State [NS27.057]</t>
        </is>
      </c>
      <c r="D85" s="12" t="inlineStr">
        <is>
          <t>Diagnostic for the particle model of matter &amp; changes of state topic.</t>
        </is>
      </c>
      <c r="E85" s="12" t="inlineStr">
        <is>
          <t>a5c12d54-df45-4c51-b120-a011afbff0f1</t>
        </is>
      </c>
    </row>
    <row r="86" ht="45" customHeight="1">
      <c r="A86" s="12" t="inlineStr">
        <is>
          <t>Particle Model of Matter</t>
        </is>
      </c>
      <c r="B86" s="12" t="inlineStr">
        <is>
          <t>Particle Model of Matter</t>
        </is>
      </c>
      <c r="C86" s="13" t="inlineStr">
        <is>
          <t>Diagnostic: Density &amp; States of Matter [NS27.058]</t>
        </is>
      </c>
      <c r="D86" s="12" t="inlineStr">
        <is>
          <t>Diagnostic for the density &amp; states of matter topic.</t>
        </is>
      </c>
      <c r="E86" s="12" t="inlineStr">
        <is>
          <t>c40b9973-a529-4426-b404-beb6a0dcaada</t>
        </is>
      </c>
    </row>
    <row r="87" ht="45" customHeight="1">
      <c r="A87" s="12" t="inlineStr">
        <is>
          <t>Particle Model of Matter</t>
        </is>
      </c>
      <c r="B87" s="12" t="inlineStr">
        <is>
          <t>Particle Model of Matter</t>
        </is>
      </c>
      <c r="C87" s="13" t="inlineStr">
        <is>
          <t>Diagnostic: Pressure [NS27.059]</t>
        </is>
      </c>
      <c r="D87" s="12" t="inlineStr">
        <is>
          <t>Diagnostic for the pressure topic.</t>
        </is>
      </c>
      <c r="E87" s="12" t="inlineStr">
        <is>
          <t>a4f1a5cd-035d-4c38-b3ad-8c460dcc457f</t>
        </is>
      </c>
    </row>
    <row r="88" ht="45" customHeight="1">
      <c r="A88" s="12" t="inlineStr">
        <is>
          <t>Particle Model of Matter</t>
        </is>
      </c>
      <c r="B88" s="12" t="inlineStr">
        <is>
          <t>Particle Model of Matter</t>
        </is>
      </c>
      <c r="C88" s="13" t="inlineStr">
        <is>
          <t>Fundamental States of Matter: Characteristics [PH3.01]</t>
        </is>
      </c>
      <c r="D88" s="12" t="inlineStr">
        <is>
          <t>Identify the four fundamental states of matter and their basic properties.</t>
        </is>
      </c>
      <c r="E88" s="12" t="inlineStr">
        <is>
          <t>73091f21-bd94-4604-8d09-b27dbf392a81</t>
        </is>
      </c>
    </row>
    <row r="89" ht="45" customHeight="1">
      <c r="A89" s="12" t="inlineStr">
        <is>
          <t>Particle Model of Matter</t>
        </is>
      </c>
      <c r="B89" s="12" t="inlineStr">
        <is>
          <t>Particle Model of Matter</t>
        </is>
      </c>
      <c r="C89" s="13" t="inlineStr">
        <is>
          <t>Fundamental States of Matter: Particle Model [PH3.02]</t>
        </is>
      </c>
      <c r="D89" s="12" t="inlineStr">
        <is>
          <t>Describe the arrangement, movement and the relative energy of particles in the fundamental states of matter using the particle model.</t>
        </is>
      </c>
      <c r="E89" s="12" t="inlineStr">
        <is>
          <t>b5247aeb-dcac-4dec-ae35-227496f71dcd</t>
        </is>
      </c>
    </row>
    <row r="90" ht="45" customHeight="1">
      <c r="A90" s="12" t="inlineStr">
        <is>
          <t>Particle Model of Matter</t>
        </is>
      </c>
      <c r="B90" s="12" t="inlineStr">
        <is>
          <t>Particle Model of Matter</t>
        </is>
      </c>
      <c r="C90" s="13" t="inlineStr">
        <is>
          <t>Diffusion [CK20.01]</t>
        </is>
      </c>
      <c r="D90" s="12" t="inlineStr">
        <is>
          <t>Define and describe diffusion.</t>
        </is>
      </c>
      <c r="E90" s="12" t="inlineStr">
        <is>
          <t>7331537c-b434-443d-947c-7376fd173bc9</t>
        </is>
      </c>
    </row>
    <row r="91" ht="45" customHeight="1">
      <c r="A91" s="12" t="inlineStr">
        <is>
          <t>Particle Model of Matter</t>
        </is>
      </c>
      <c r="B91" s="12" t="inlineStr">
        <is>
          <t>Particle Model of Matter</t>
        </is>
      </c>
      <c r="C91" s="13" t="inlineStr">
        <is>
          <t>Rate of Diffusion [CK20.02]</t>
        </is>
      </c>
      <c r="D91" s="12" t="inlineStr">
        <is>
          <t>List the factors that affect the rate of diffusion (difference in concentration, temperature, area &amp; distance) and apply that knowledge.</t>
        </is>
      </c>
      <c r="E91" s="12" t="inlineStr">
        <is>
          <t>2fc413b2-0085-4564-8104-5765f85ac000</t>
        </is>
      </c>
    </row>
    <row r="92" ht="45" customHeight="1">
      <c r="A92" s="12" t="inlineStr">
        <is>
          <t>Particle Model of Matter</t>
        </is>
      </c>
      <c r="B92" s="12" t="inlineStr">
        <is>
          <t>Particle Model of Matter</t>
        </is>
      </c>
      <c r="C92" s="13" t="inlineStr">
        <is>
          <t>Phase Transitions [PH3.20]</t>
        </is>
      </c>
      <c r="D92" s="12" t="inlineStr">
        <is>
          <t>Describe phase transition between the different fundamental states of matter.</t>
        </is>
      </c>
      <c r="E92" s="12" t="inlineStr">
        <is>
          <t>3fcdbc93-ad2a-4d7c-9eba-34d014b86d91</t>
        </is>
      </c>
    </row>
    <row r="93" ht="45" customHeight="1">
      <c r="A93" s="12" t="inlineStr">
        <is>
          <t>Particle Model of Matter</t>
        </is>
      </c>
      <c r="B93" s="12" t="inlineStr">
        <is>
          <t>Particle Model of Matter</t>
        </is>
      </c>
      <c r="C93" s="13" t="inlineStr">
        <is>
          <t>Phase Transitions: Particle Model [PH3.21]</t>
        </is>
      </c>
      <c r="D93" s="12" t="inlineStr">
        <is>
          <t>Describe the phase transition between the different fundamental states of matter using the particle model.</t>
        </is>
      </c>
      <c r="E93" s="12" t="inlineStr">
        <is>
          <t>85083ed7-da39-48e4-ad01-a95b3d56faed</t>
        </is>
      </c>
    </row>
    <row r="94" ht="45" customHeight="1">
      <c r="A94" s="12" t="inlineStr">
        <is>
          <t>Particle Model of Matter</t>
        </is>
      </c>
      <c r="B94" s="12" t="inlineStr">
        <is>
          <t>Particle Model of Matter</t>
        </is>
      </c>
      <c r="C94" s="13" t="inlineStr">
        <is>
          <t>Density [CK1.07]</t>
        </is>
      </c>
      <c r="D94" s="12" t="inlineStr">
        <is>
          <t xml:space="preserve">Define and calculate density. Predict whether an object will sink or float given its density. </t>
        </is>
      </c>
      <c r="E94" s="12" t="inlineStr">
        <is>
          <t>5a5d5b27-7884-4120-9944-3dcd333feb64</t>
        </is>
      </c>
    </row>
    <row r="95" ht="45" customHeight="1">
      <c r="A95" s="12" t="inlineStr">
        <is>
          <t>Particle Model of Matter</t>
        </is>
      </c>
      <c r="B95" s="12" t="inlineStr">
        <is>
          <t>Particle Model of Matter</t>
        </is>
      </c>
      <c r="C95" s="13" t="inlineStr">
        <is>
          <t>Density [PH3.03]</t>
        </is>
      </c>
      <c r="D95" s="12" t="inlineStr">
        <is>
          <t>Identify the meaning of density and comparing the density of different objects.</t>
        </is>
      </c>
      <c r="E95" s="12" t="inlineStr">
        <is>
          <t>78ab0ab9-d127-44ef-8413-eb705f3ed7b5</t>
        </is>
      </c>
    </row>
    <row r="96" ht="45" customHeight="1">
      <c r="A96" s="12" t="inlineStr">
        <is>
          <t>Particle Model of Matter</t>
        </is>
      </c>
      <c r="B96" s="12" t="inlineStr">
        <is>
          <t>Particle Model of Matter</t>
        </is>
      </c>
      <c r="C96" s="13" t="inlineStr">
        <is>
          <t>Density of Fundamental States of Matter [PH3.04]</t>
        </is>
      </c>
      <c r="D96" s="12" t="inlineStr">
        <is>
          <t>Describe density and make comparisons using the particle model.</t>
        </is>
      </c>
      <c r="E96" s="12" t="inlineStr">
        <is>
          <t>4293d9f9-1643-45e7-ba17-5db63a221ea0</t>
        </is>
      </c>
    </row>
    <row r="97" ht="45" customHeight="1">
      <c r="A97" s="12" t="inlineStr">
        <is>
          <t>Particle Model of Matter</t>
        </is>
      </c>
      <c r="B97" s="12" t="inlineStr">
        <is>
          <t>Particle Model of Matter</t>
        </is>
      </c>
      <c r="C97" s="13" t="inlineStr">
        <is>
          <t>Gas Pressure: Introduction [PH3.40]</t>
        </is>
      </c>
      <c r="D97" s="12" t="inlineStr">
        <is>
          <t>State that the collision of gas particles with an object exerts a force at a right angle to the surface the particle collides with.</t>
        </is>
      </c>
      <c r="E97" s="12" t="inlineStr">
        <is>
          <t>1f0ed5c8-0a3f-4dbd-8882-dd81b39a3c7f</t>
        </is>
      </c>
    </row>
    <row r="98" ht="45" customHeight="1">
      <c r="A98" s="12" t="inlineStr">
        <is>
          <t>Particle Model of Matter</t>
        </is>
      </c>
      <c r="B98" s="12" t="inlineStr">
        <is>
          <t>Particle Model of Matter</t>
        </is>
      </c>
      <c r="C98" s="13" t="inlineStr">
        <is>
          <t>Gas Pressure: Temperature &amp; Volume [PH3.43]</t>
        </is>
      </c>
      <c r="D98" s="12" t="inlineStr">
        <is>
          <t>Explain how changing the temperature or volume of a gas changes the pressure exerted by the gas. Includes that the pressure produces a net force at right angles to the wall of the container.</t>
        </is>
      </c>
      <c r="E98" s="12" t="inlineStr">
        <is>
          <t>6c206a9c-3454-409c-a8c2-865d8df2290c</t>
        </is>
      </c>
    </row>
    <row r="99" ht="45" customHeight="1">
      <c r="A99" s="12" t="inlineStr">
        <is>
          <t>Particle Model of Matter</t>
        </is>
      </c>
      <c r="B99" s="12" t="inlineStr">
        <is>
          <t>Particle Model of Matter</t>
        </is>
      </c>
      <c r="C99" s="13" t="inlineStr">
        <is>
          <t>Gas Pressure: Expansion &amp; Compression [PH3.44]</t>
        </is>
      </c>
      <c r="D99" s="12" t="inlineStr">
        <is>
          <t>Explain how changing the volume of a gas in an elastic container, held at a constant temperature, leads to expansion or compression. Includes that the pressure produces a net force at right angles to the wall of the container.</t>
        </is>
      </c>
      <c r="E99" s="12" t="inlineStr">
        <is>
          <t>eccd0afc-e6ba-40f0-bb8b-1181aacf69fd</t>
        </is>
      </c>
    </row>
    <row r="100" ht="45" customHeight="1">
      <c r="A100" s="12" t="inlineStr">
        <is>
          <t>Particle Model of Matter</t>
        </is>
      </c>
      <c r="B100" s="12" t="inlineStr">
        <is>
          <t>Particle Model of Matter</t>
        </is>
      </c>
      <c r="C100" s="13" t="inlineStr">
        <is>
          <t xml:space="preserve"> Gas Pressure: Linking Temperature, Pressure &amp; Volume [PH3.53]</t>
        </is>
      </c>
      <c r="D100" s="12" t="inlineStr">
        <is>
          <t>Link the concepts of temperature, volume and number of particles and their effects on gas pressure.</t>
        </is>
      </c>
      <c r="E100" s="12" t="inlineStr">
        <is>
          <t>d8416d46-b039-49b1-9349-36143b2bef37</t>
        </is>
      </c>
    </row>
    <row r="101" ht="45" customHeight="1">
      <c r="A101" s="12" t="inlineStr">
        <is>
          <t>Chemical Reactions</t>
        </is>
      </c>
      <c r="B101" s="12" t="inlineStr">
        <is>
          <t>Chemical Reactions</t>
        </is>
      </c>
      <c r="C101" s="13" t="inlineStr">
        <is>
          <t>Diagnostic: Reactants &amp; Products [NS27.060]</t>
        </is>
      </c>
      <c r="D101" s="12" t="inlineStr">
        <is>
          <t>Diagnostic for the reactants &amp; products topic.</t>
        </is>
      </c>
      <c r="E101" s="12" t="inlineStr">
        <is>
          <t>e8f9cfa1-bb43-4bdd-8103-48575c6aa1fb</t>
        </is>
      </c>
    </row>
    <row r="102" ht="45" customHeight="1">
      <c r="A102" s="12" t="inlineStr">
        <is>
          <t>Chemical Reactions</t>
        </is>
      </c>
      <c r="B102" s="12" t="inlineStr">
        <is>
          <t>Chemical Reactions</t>
        </is>
      </c>
      <c r="C102" s="13" t="inlineStr">
        <is>
          <t>Chemical Reactions [CK6.01]</t>
        </is>
      </c>
      <c r="D102" s="12" t="inlineStr">
        <is>
          <t xml:space="preserve">To be able to recognise when a chemical reaction has occurred.
</t>
        </is>
      </c>
      <c r="E102" s="12" t="inlineStr">
        <is>
          <t>49e1fbfb-9f2f-4ef9-b227-31720f52f889</t>
        </is>
      </c>
    </row>
    <row r="103" ht="45" customHeight="1">
      <c r="A103" s="12" t="inlineStr">
        <is>
          <t>Chemical Reactions</t>
        </is>
      </c>
      <c r="B103" s="12" t="inlineStr">
        <is>
          <t>Chemical Reactions</t>
        </is>
      </c>
      <c r="C103" s="13" t="inlineStr">
        <is>
          <t>Chemical Reactions [CH1.16]</t>
        </is>
      </c>
      <c r="D103" s="12" t="inlineStr">
        <is>
          <t>Recognise when a simple chemical reaction has occured and use simple word equations.</t>
        </is>
      </c>
      <c r="E103" s="12" t="inlineStr">
        <is>
          <t>8c4457a0-15da-4a40-9e2e-a4f1542b72d6</t>
        </is>
      </c>
    </row>
    <row r="104" ht="45" customHeight="1">
      <c r="A104" s="12" t="inlineStr">
        <is>
          <t>Chemical Reactions</t>
        </is>
      </c>
      <c r="B104" s="12" t="inlineStr">
        <is>
          <t>Chemical Reactions</t>
        </is>
      </c>
      <c r="C104" s="13" t="inlineStr">
        <is>
          <t>Testing for Gases [CK6.03]</t>
        </is>
      </c>
      <c r="D104" s="12" t="inlineStr">
        <is>
          <t>To be able to test for carbon dioxide, chlorine, oxygen and hydrogen gas.</t>
        </is>
      </c>
      <c r="E104" s="12" t="inlineStr">
        <is>
          <t>f236184b-7e6c-4c59-b564-3a4a3197f5bb</t>
        </is>
      </c>
    </row>
    <row r="105" ht="45" customHeight="1">
      <c r="A105" s="12" t="inlineStr">
        <is>
          <t>Chemical Reactions</t>
        </is>
      </c>
      <c r="B105" s="12" t="inlineStr">
        <is>
          <t>Chemical Reactions</t>
        </is>
      </c>
      <c r="C105" s="13" t="inlineStr">
        <is>
          <t>Testing for Gases: Carbon Dioxide [CH8.14]</t>
        </is>
      </c>
      <c r="D105" s="12" t="inlineStr">
        <is>
          <t>Describe how to test for the presence of carbon dioxide gas.</t>
        </is>
      </c>
      <c r="E105" s="12" t="inlineStr">
        <is>
          <t>9f2efc1a-7ce5-4ea4-8b10-e6cdf20461bd</t>
        </is>
      </c>
    </row>
    <row r="106" ht="45" customHeight="1">
      <c r="A106" s="12" t="inlineStr">
        <is>
          <t>Properties of Electrical Circuits</t>
        </is>
      </c>
      <c r="B106" s="12" t="inlineStr">
        <is>
          <t>Properties of Electrical Circuits</t>
        </is>
      </c>
      <c r="C106" s="13" t="inlineStr">
        <is>
          <t>Diagnostic: Static Electricity, Current Electricity &amp; Circuits [NS27.061]</t>
        </is>
      </c>
      <c r="D106" s="12" t="inlineStr">
        <is>
          <t>Diagnostic for the static electricity, current electricity &amp; circuits topic.</t>
        </is>
      </c>
      <c r="E106" s="12" t="inlineStr">
        <is>
          <t>0f85515d-35d0-4330-a3bd-0d7a136d3b96</t>
        </is>
      </c>
    </row>
    <row r="107" ht="45" customHeight="1">
      <c r="A107" s="12" t="inlineStr">
        <is>
          <t>Properties of Electrical Circuits</t>
        </is>
      </c>
      <c r="B107" s="12" t="inlineStr">
        <is>
          <t>Properties of Electrical Circuits</t>
        </is>
      </c>
      <c r="C107" s="13" t="inlineStr">
        <is>
          <t>Diagnostic: Components of a Circuit [NS27.062]</t>
        </is>
      </c>
      <c r="D107" s="12" t="inlineStr">
        <is>
          <t>Diagnostic for the components of a circuit topic.</t>
        </is>
      </c>
      <c r="E107" s="12" t="inlineStr">
        <is>
          <t>eec056e1-1069-4b86-a442-9ee3914a5781</t>
        </is>
      </c>
    </row>
    <row r="108" ht="45" customHeight="1">
      <c r="A108" s="12" t="inlineStr">
        <is>
          <t>Properties of Electrical Circuits</t>
        </is>
      </c>
      <c r="B108" s="12" t="inlineStr">
        <is>
          <t>Properties of Electrical Circuits</t>
        </is>
      </c>
      <c r="C108" s="13" t="inlineStr">
        <is>
          <t>Diagnostic: Effects of an Electric Current [NS27.063]</t>
        </is>
      </c>
      <c r="D108" s="12" t="inlineStr">
        <is>
          <t>Diagnostic for the effects of electric current topic.</t>
        </is>
      </c>
      <c r="E108" s="12" t="inlineStr">
        <is>
          <t>eaa4e1bf-b800-46aa-ab22-2e83a611fde9</t>
        </is>
      </c>
    </row>
    <row r="109" ht="45" customHeight="1">
      <c r="A109" s="12" t="inlineStr">
        <is>
          <t>Properties of Electrical Circuits</t>
        </is>
      </c>
      <c r="B109" s="12" t="inlineStr">
        <is>
          <t>Properties of Electrical Circuits</t>
        </is>
      </c>
      <c r="C109" s="13" t="inlineStr">
        <is>
          <t>Static Electricity [PK9.01]</t>
        </is>
      </c>
      <c r="D109" s="12" t="inlineStr">
        <is>
          <t>To be able to describe how objects become negatively or positively charged.</t>
        </is>
      </c>
      <c r="E109" s="12" t="inlineStr">
        <is>
          <t>370cc4f5-efad-4819-abf7-890a65d60eea</t>
        </is>
      </c>
    </row>
    <row r="110" ht="45" customHeight="1">
      <c r="A110" s="12" t="inlineStr">
        <is>
          <t>Properties of Electrical Circuits</t>
        </is>
      </c>
      <c r="B110" s="12" t="inlineStr">
        <is>
          <t>Properties of Electrical Circuits</t>
        </is>
      </c>
      <c r="C110" s="13" t="inlineStr">
        <is>
          <t>Introduction to Electricity [PK8.01]</t>
        </is>
      </c>
      <c r="D110" s="12" t="inlineStr">
        <is>
          <t>To be able to describe how electrons flow around a circuit as a current transferring energy and to evaluate models of electricity.</t>
        </is>
      </c>
      <c r="E110" s="12" t="inlineStr">
        <is>
          <t>07909dca-085a-4b17-8ab9-e44148c3d5b0</t>
        </is>
      </c>
    </row>
    <row r="111" ht="45" customHeight="1">
      <c r="A111" s="12" t="inlineStr">
        <is>
          <t>Properties of Electrical Circuits</t>
        </is>
      </c>
      <c r="B111" s="12" t="inlineStr">
        <is>
          <t>Properties of Electrical Circuits</t>
        </is>
      </c>
      <c r="C111" s="13" t="inlineStr">
        <is>
          <t>What is an Electrical Circuit? [PK18.08]</t>
        </is>
      </c>
      <c r="D111" s="12" t="inlineStr">
        <is>
          <t>Introduction to simple electrical circuits and energy transfer.</t>
        </is>
      </c>
      <c r="E111" s="12" t="inlineStr">
        <is>
          <t>b304dc70-3301-4f18-9d2d-63fdbcbc97b8</t>
        </is>
      </c>
    </row>
    <row r="112" ht="45" customHeight="1">
      <c r="A112" s="12" t="inlineStr">
        <is>
          <t>Properties of Electrical Circuits</t>
        </is>
      </c>
      <c r="B112" s="12" t="inlineStr">
        <is>
          <t>Properties of Electrical Circuits</t>
        </is>
      </c>
      <c r="C112" s="13" t="inlineStr">
        <is>
          <t>Current [PK8.08]</t>
        </is>
      </c>
      <c r="D112" s="12" t="inlineStr">
        <is>
          <t xml:space="preserve">To be able to describe what current it, the difference between conventional current and electron flow, how to measure it and factors that affect the current in a circuit.
</t>
        </is>
      </c>
      <c r="E112" s="12" t="inlineStr">
        <is>
          <t>96f480ff-f3ed-4aa4-ac5c-5fb71869da0a</t>
        </is>
      </c>
    </row>
    <row r="113" ht="45" customHeight="1">
      <c r="A113" s="12" t="inlineStr">
        <is>
          <t>Properties of Electrical Circuits</t>
        </is>
      </c>
      <c r="B113" s="12" t="inlineStr">
        <is>
          <t>Properties of Electrical Circuits</t>
        </is>
      </c>
      <c r="C113" s="13" t="inlineStr">
        <is>
          <t>Series and Parallel Circuits [PK8.06]</t>
        </is>
      </c>
      <c r="D113" s="12" t="inlineStr">
        <is>
          <t>To be able to recognise the difference between series and parallel circuits and to describe advantages and disadvantages of both.</t>
        </is>
      </c>
      <c r="E113" s="12" t="inlineStr">
        <is>
          <t>0551620b-577a-41cf-9198-bd47f3a23864</t>
        </is>
      </c>
    </row>
    <row r="114" ht="45" customHeight="1">
      <c r="A114" s="12" t="inlineStr">
        <is>
          <t>Properties of Electrical Circuits</t>
        </is>
      </c>
      <c r="B114" s="12" t="inlineStr">
        <is>
          <t>Properties of Electrical Circuits</t>
        </is>
      </c>
      <c r="C114" s="13" t="inlineStr">
        <is>
          <t>Circuit Symbols and Drawing Circuits [PK8.04]</t>
        </is>
      </c>
      <c r="D114" s="12" t="inlineStr">
        <is>
          <t>To be able to recognise basic circuit symbols and use them to draw circuit diagrams.</t>
        </is>
      </c>
      <c r="E114" s="12" t="inlineStr">
        <is>
          <t>d0f40aca-5ff7-4e5e-a69c-0009a21812fe</t>
        </is>
      </c>
    </row>
    <row r="115" ht="45" customHeight="1">
      <c r="A115" s="12" t="inlineStr">
        <is>
          <t>Properties of Electrical Circuits</t>
        </is>
      </c>
      <c r="B115" s="12" t="inlineStr">
        <is>
          <t>Properties of Electrical Circuits</t>
        </is>
      </c>
      <c r="C115" s="13" t="inlineStr">
        <is>
          <t>Advanced Circuit Symbols [PK8.05]</t>
        </is>
      </c>
      <c r="D115" s="12" t="inlineStr">
        <is>
          <t>To be able to recognise more advanced circuit symbols including different types of switches and resistors.</t>
        </is>
      </c>
      <c r="E115" s="12" t="inlineStr">
        <is>
          <t>06036778-4911-4ed0-b6a2-dfc1bb915bbc</t>
        </is>
      </c>
    </row>
    <row r="116" ht="45" customHeight="1">
      <c r="A116" s="12" t="inlineStr">
        <is>
          <t>Properties of Electrical Circuits</t>
        </is>
      </c>
      <c r="B116" s="12" t="inlineStr">
        <is>
          <t>Properties of Electrical Circuits</t>
        </is>
      </c>
      <c r="C116" s="13" t="inlineStr">
        <is>
          <t>Non-ohmic Conductors: Diodes [PH2.33]</t>
        </is>
      </c>
      <c r="D116" s="12" t="inlineStr">
        <is>
          <t>Describe the resistance of diodes as non-ohmic conductors. Including to identify the corresponding IV graph.</t>
        </is>
      </c>
      <c r="E116" s="12" t="inlineStr">
        <is>
          <t>5ab67d11-b949-40dc-94c8-162e716d32da</t>
        </is>
      </c>
    </row>
    <row r="117" ht="45" customHeight="1">
      <c r="A117" s="12" t="inlineStr">
        <is>
          <t>Properties of Electrical Circuits</t>
        </is>
      </c>
      <c r="B117" s="12" t="inlineStr">
        <is>
          <t>Properties of Electrical Circuits</t>
        </is>
      </c>
      <c r="C117" s="13" t="inlineStr">
        <is>
          <t>Resistance [PK8.15]</t>
        </is>
      </c>
      <c r="D117" s="12" t="inlineStr">
        <is>
          <t>To be able to describe electrical resistance.</t>
        </is>
      </c>
      <c r="E117" s="12" t="inlineStr">
        <is>
          <t>4d408c63-e901-436a-a243-86fcfd506ef7</t>
        </is>
      </c>
    </row>
    <row r="118" ht="45" customHeight="1">
      <c r="A118" s="12" t="inlineStr">
        <is>
          <t>Properties of Electrical Circuits</t>
        </is>
      </c>
      <c r="B118" s="12" t="inlineStr">
        <is>
          <t>Properties of Electrical Circuits</t>
        </is>
      </c>
      <c r="C118" s="13" t="inlineStr">
        <is>
          <t>Choosing a Fuse [PH2.56]</t>
        </is>
      </c>
      <c r="D118" s="12" t="inlineStr">
        <is>
          <t>Describe the function of a fuse and how to select the correct rating of fuse for an appliance.</t>
        </is>
      </c>
      <c r="E118" s="12" t="inlineStr">
        <is>
          <t>85993d49-bdb1-4d84-a6fc-5a074d0e1447</t>
        </is>
      </c>
    </row>
    <row r="119" ht="45" customHeight="1">
      <c r="A119" s="12" t="inlineStr">
        <is>
          <t>Properties of Electrical Circuits</t>
        </is>
      </c>
      <c r="B119" s="12" t="inlineStr">
        <is>
          <t>Properties of Electrical Circuits</t>
        </is>
      </c>
      <c r="C119" s="13" t="inlineStr">
        <is>
          <t>Magnetic Fields Around a Wire [PH7.05]</t>
        </is>
      </c>
      <c r="D119" s="12" t="inlineStr">
        <is>
          <t>Describe how a current can create a magnetic field around a wire and the associated factors affecting the magnetic field.</t>
        </is>
      </c>
      <c r="E119" s="12" t="inlineStr">
        <is>
          <t>76614b8f-9c5c-479a-a931-1403ff4eed50</t>
        </is>
      </c>
    </row>
    <row r="120" ht="45" customHeight="1">
      <c r="A120" s="12" t="inlineStr">
        <is>
          <t>Properties of Electrical Circuits</t>
        </is>
      </c>
      <c r="B120" s="12" t="inlineStr">
        <is>
          <t>Properties of Electrical Circuits</t>
        </is>
      </c>
      <c r="C120" s="13" t="inlineStr">
        <is>
          <t>Electrolysis [CK9.05]</t>
        </is>
      </c>
      <c r="D120" s="12" t="inlineStr">
        <is>
          <t>To be able to describe when and how electrolysis is used to extract metals. To be able to evaluate the use of electrolysis for extracting aluminium.</t>
        </is>
      </c>
      <c r="E120" s="12" t="inlineStr">
        <is>
          <t>92af08c5-cc3a-4858-9bc9-305c897d0600</t>
        </is>
      </c>
    </row>
    <row r="121" ht="45" customHeight="1">
      <c r="A121" s="12" t="inlineStr">
        <is>
          <t>Properties of Electrical Circuits</t>
        </is>
      </c>
      <c r="B121" s="12" t="inlineStr">
        <is>
          <t>Properties of Electrical Circuits</t>
        </is>
      </c>
      <c r="C121" s="13" t="inlineStr">
        <is>
          <t>Electrolysis of Aqueous Copper (II) Chloride [CH4.088]</t>
        </is>
      </c>
      <c r="D121" s="12" t="inlineStr">
        <is>
          <t xml:space="preserve">Description of electrolysis of aqueous copper (II) chloride and the products formed. </t>
        </is>
      </c>
      <c r="E121" s="12" t="inlineStr">
        <is>
          <t>88e5a794-5766-4aa4-acfe-269cb69441c3</t>
        </is>
      </c>
    </row>
    <row r="122" ht="45" customHeight="1">
      <c r="A122" s="12" t="inlineStr">
        <is>
          <t>Visible Light</t>
        </is>
      </c>
      <c r="B122" s="12" t="inlineStr">
        <is>
          <t>Visible Light</t>
        </is>
      </c>
      <c r="C122" s="13" t="inlineStr">
        <is>
          <t>Diagnostic: Radiation of Light [NS27.064]</t>
        </is>
      </c>
      <c r="D122" s="12" t="inlineStr">
        <is>
          <t>Diagnostic for the radiation of light topic.</t>
        </is>
      </c>
      <c r="E122" s="12" t="inlineStr">
        <is>
          <t>f8d93ccc-a537-4ce2-9e54-caecc3338260</t>
        </is>
      </c>
    </row>
    <row r="123" ht="45" customHeight="1">
      <c r="A123" s="12" t="inlineStr">
        <is>
          <t>Visible Light</t>
        </is>
      </c>
      <c r="B123" s="12" t="inlineStr">
        <is>
          <t>Visible Light</t>
        </is>
      </c>
      <c r="C123" s="13" t="inlineStr">
        <is>
          <t>Diagnostic: Properties of Light [NS27.065]</t>
        </is>
      </c>
      <c r="D123" s="12" t="inlineStr">
        <is>
          <t>Diagnostic for the properties of light topic.</t>
        </is>
      </c>
      <c r="E123" s="12" t="inlineStr">
        <is>
          <t>ab527f05-7889-480a-86fe-4db5d166af88</t>
        </is>
      </c>
    </row>
    <row r="124" ht="45" customHeight="1">
      <c r="A124" s="12" t="inlineStr">
        <is>
          <t>Visible Light</t>
        </is>
      </c>
      <c r="B124" s="12" t="inlineStr">
        <is>
          <t>Visible Light</t>
        </is>
      </c>
      <c r="C124" s="13" t="inlineStr">
        <is>
          <t>Sources of Light [PK13.02]</t>
        </is>
      </c>
      <c r="D124" s="12" t="inlineStr">
        <is>
          <t xml:space="preserve">Some objects give out light and others do not. </t>
        </is>
      </c>
      <c r="E124" s="12" t="inlineStr">
        <is>
          <t>25b79d05-acb3-48f9-b42e-72704d4fcc6a</t>
        </is>
      </c>
    </row>
    <row r="125" ht="45" customHeight="1">
      <c r="A125" s="12" t="inlineStr">
        <is>
          <t>Visible Light</t>
        </is>
      </c>
      <c r="B125" s="12" t="inlineStr">
        <is>
          <t>Visible Light</t>
        </is>
      </c>
      <c r="C125" s="13" t="inlineStr">
        <is>
          <t>Ray Diagrams: Introduction [PH6.18]</t>
        </is>
      </c>
      <c r="D125" s="12" t="inlineStr">
        <is>
          <t>Introduction to drawing ray diagrams including some top tips.</t>
        </is>
      </c>
      <c r="E125" s="12" t="inlineStr">
        <is>
          <t>10e29c8a-49a3-400f-8580-b1120fb302b9</t>
        </is>
      </c>
    </row>
    <row r="126" ht="45" customHeight="1">
      <c r="A126" s="12" t="inlineStr">
        <is>
          <t>Visible Light</t>
        </is>
      </c>
      <c r="B126" s="12" t="inlineStr">
        <is>
          <t>Visible Light</t>
        </is>
      </c>
      <c r="C126" s="13" t="inlineStr">
        <is>
          <t>Sound vs Light [PK13.01]</t>
        </is>
      </c>
      <c r="D126" s="12" t="inlineStr">
        <is>
          <t xml:space="preserve">To be able to describe the differences between sound and light waves. </t>
        </is>
      </c>
      <c r="E126" s="12" t="inlineStr">
        <is>
          <t>a460aca1-834f-4f2a-ae1c-2d6daf09513f</t>
        </is>
      </c>
    </row>
    <row r="127" ht="45" customHeight="1">
      <c r="A127" s="12" t="inlineStr">
        <is>
          <t>Visible Light</t>
        </is>
      </c>
      <c r="B127" s="12" t="inlineStr">
        <is>
          <t>Visible Light</t>
        </is>
      </c>
      <c r="C127" s="13" t="inlineStr">
        <is>
          <t>Dispersion [PK13.10]</t>
        </is>
      </c>
      <c r="D127" s="12" t="inlineStr">
        <is>
          <t>To be able to explain the splitting of white light as it travels through a prism.</t>
        </is>
      </c>
      <c r="E127" s="12" t="inlineStr">
        <is>
          <t>393d4fdd-9684-45b6-afe6-5c1691e4e792</t>
        </is>
      </c>
    </row>
    <row r="128" ht="45" customHeight="1">
      <c r="A128" s="12" t="inlineStr">
        <is>
          <t>Visible Light</t>
        </is>
      </c>
      <c r="B128" s="12" t="inlineStr">
        <is>
          <t>Visible Light</t>
        </is>
      </c>
      <c r="C128" s="13" t="inlineStr">
        <is>
          <t>Transmission, Absorption, Reflection [PK13.04]</t>
        </is>
      </c>
      <c r="D128" s="12" t="inlineStr">
        <is>
          <t>To be able to define transmit, absorb, reflect and transparent, translucent, opaque.</t>
        </is>
      </c>
      <c r="E128" s="12" t="inlineStr">
        <is>
          <t>322039d4-70af-4e27-8db0-cb4802576353</t>
        </is>
      </c>
    </row>
    <row r="129" ht="45" customHeight="1">
      <c r="A129" s="12" t="inlineStr">
        <is>
          <t>Visible Light</t>
        </is>
      </c>
      <c r="B129" s="12" t="inlineStr">
        <is>
          <t>Visible Light</t>
        </is>
      </c>
      <c r="C129" s="13" t="inlineStr">
        <is>
          <t>Effects of Reflection, Transmission &amp; Absorption [PH6.20]</t>
        </is>
      </c>
      <c r="D129" s="12" t="inlineStr">
        <is>
          <t xml:space="preserve">How different materials interact with light, and what happens as the light meets a boundary. </t>
        </is>
      </c>
      <c r="E129" s="12" t="inlineStr">
        <is>
          <t>d85625c9-ce8a-4acc-a293-38b72e7eaf49</t>
        </is>
      </c>
    </row>
    <row r="130" ht="45" customHeight="1">
      <c r="A130" s="12" t="inlineStr">
        <is>
          <t>Visible Light</t>
        </is>
      </c>
      <c r="B130" s="12" t="inlineStr">
        <is>
          <t>Visible Light</t>
        </is>
      </c>
      <c r="C130" s="13" t="inlineStr">
        <is>
          <t>Reflection [PK13.06]</t>
        </is>
      </c>
      <c r="D130" s="12" t="inlineStr">
        <is>
          <t>To be able to state the law of reflection and label a diagram of reflection off a plane mirror.</t>
        </is>
      </c>
      <c r="E130" s="12" t="inlineStr">
        <is>
          <t>52aa593c-0e55-4f1c-a840-fed0da5b3304</t>
        </is>
      </c>
    </row>
    <row r="131" ht="45" customHeight="1">
      <c r="A131" s="12" t="inlineStr">
        <is>
          <t>Visible Light</t>
        </is>
      </c>
      <c r="B131" s="12" t="inlineStr">
        <is>
          <t>Visible Light</t>
        </is>
      </c>
      <c r="C131" s="13" t="inlineStr">
        <is>
          <t>Ray Diagrams: Diffuse &amp; Specular Reflections [PH6.64]</t>
        </is>
      </c>
      <c r="D131" s="12" t="inlineStr">
        <is>
          <t>Introducing the two types of reflection, specular and diffuse with an explanation of their differences.</t>
        </is>
      </c>
      <c r="E131" s="12" t="inlineStr">
        <is>
          <t>a6cd35f9-ed98-45c8-a2db-8a6d5dff1d67</t>
        </is>
      </c>
    </row>
    <row r="132" ht="45" customHeight="1">
      <c r="A132" s="12" t="inlineStr">
        <is>
          <t>Visible Light</t>
        </is>
      </c>
      <c r="B132" s="12" t="inlineStr">
        <is>
          <t>Visible Light</t>
        </is>
      </c>
      <c r="C132" s="13" t="inlineStr">
        <is>
          <t>How does the eye work? [PK13.15]</t>
        </is>
      </c>
      <c r="D132" s="12" t="inlineStr">
        <is>
          <t xml:space="preserve">To be able to label and describe the functions of features of the eye and how they enable us to form images. </t>
        </is>
      </c>
      <c r="E132" s="12" t="inlineStr">
        <is>
          <t>2e78cadc-c031-4fd5-83f6-91d0bb6ef440</t>
        </is>
      </c>
    </row>
    <row r="133" ht="45" customHeight="1">
      <c r="A133" s="12" t="inlineStr">
        <is>
          <t>Visible Light</t>
        </is>
      </c>
      <c r="B133" s="12" t="inlineStr">
        <is>
          <t>Visible Light</t>
        </is>
      </c>
      <c r="C133" s="13" t="inlineStr">
        <is>
          <t>Refraction [PK13.08]</t>
        </is>
      </c>
      <c r="D133" s="12" t="inlineStr">
        <is>
          <t>To be able to predict whether light will bend away from or towards the normal.</t>
        </is>
      </c>
      <c r="E133" s="12" t="inlineStr">
        <is>
          <t>eab6f1ee-e3a2-410f-bdb5-6144c01fe320</t>
        </is>
      </c>
    </row>
    <row r="134" ht="45" customHeight="1">
      <c r="A134" s="12" t="inlineStr">
        <is>
          <t>Visible Light</t>
        </is>
      </c>
      <c r="B134" s="12" t="inlineStr">
        <is>
          <t>Visible Light</t>
        </is>
      </c>
      <c r="C134" s="13" t="inlineStr">
        <is>
          <t>Advanced Refraction [PK13.09]</t>
        </is>
      </c>
      <c r="D134" s="12" t="inlineStr">
        <is>
          <t>To be able to predict how light will refract through materials of different refractive indices. No calculations.</t>
        </is>
      </c>
      <c r="E134" s="12" t="inlineStr">
        <is>
          <t>b930cf0f-a79d-4a5e-af30-a2f935f3ce12</t>
        </is>
      </c>
    </row>
    <row r="135" ht="45" customHeight="1">
      <c r="A135" s="12" t="inlineStr">
        <is>
          <t>Visible Light</t>
        </is>
      </c>
      <c r="B135" s="12" t="inlineStr">
        <is>
          <t>Visible Light</t>
        </is>
      </c>
      <c r="C135" s="13" t="inlineStr">
        <is>
          <t>Lenses [PK13.11]</t>
        </is>
      </c>
      <c r="D135" s="12" t="inlineStr">
        <is>
          <t xml:space="preserve">To be able to show how light refracts through convex and concave lenses using ray diagrams. </t>
        </is>
      </c>
      <c r="E135" s="12" t="inlineStr">
        <is>
          <t>808af118-0e5a-4030-b85b-c863793054d7</t>
        </is>
      </c>
    </row>
    <row r="136" ht="45" customHeight="1">
      <c r="A136" s="12" t="inlineStr">
        <is>
          <t>The Solar System &amp; Beyond</t>
        </is>
      </c>
      <c r="B136" s="12" t="inlineStr">
        <is>
          <t>The Solar System &amp; Beyond</t>
        </is>
      </c>
      <c r="C136" s="13" t="inlineStr">
        <is>
          <t>Diagnostic: Solar System [NS27.066]</t>
        </is>
      </c>
      <c r="D136" s="12" t="inlineStr">
        <is>
          <t>Diagnostic for the solar system topic.</t>
        </is>
      </c>
      <c r="E136" s="12" t="inlineStr">
        <is>
          <t>0e07b510-bb59-4c93-86d1-14224b9238ba</t>
        </is>
      </c>
    </row>
    <row r="137" ht="45" customHeight="1">
      <c r="A137" s="12" t="inlineStr">
        <is>
          <t>The Solar System &amp; Beyond</t>
        </is>
      </c>
      <c r="B137" s="12" t="inlineStr">
        <is>
          <t>The Solar System &amp; Beyond</t>
        </is>
      </c>
      <c r="C137" s="13" t="inlineStr">
        <is>
          <t>Stars: Main Sequence [PH8.05]</t>
        </is>
      </c>
      <c r="D137" s="12" t="inlineStr">
        <is>
          <t>Describe the properties of different types of main sequence stars.</t>
        </is>
      </c>
      <c r="E137" s="12" t="inlineStr">
        <is>
          <t>585fdd5d-1a03-4cc1-90e8-9a1c096431d7</t>
        </is>
      </c>
    </row>
    <row r="138" ht="45" customHeight="1">
      <c r="A138" s="12" t="inlineStr">
        <is>
          <t>The Solar System &amp; Beyond</t>
        </is>
      </c>
      <c r="B138" s="12" t="inlineStr">
        <is>
          <t>The Solar System &amp; Beyond</t>
        </is>
      </c>
      <c r="C138" s="13" t="inlineStr">
        <is>
          <t>Solar System: Formation &amp; Arrangement [PH8.03]</t>
        </is>
      </c>
      <c r="D138" s="12" t="inlineStr">
        <is>
          <t>Describe the nebular hypothesis of solar system formation.</t>
        </is>
      </c>
      <c r="E138" s="12" t="inlineStr">
        <is>
          <t>89aeb5b9-ca47-4a5e-b64f-803bba74e93f</t>
        </is>
      </c>
    </row>
    <row r="139" ht="45" customHeight="1">
      <c r="A139" s="12" t="inlineStr">
        <is>
          <t>The Solar System &amp; Beyond</t>
        </is>
      </c>
      <c r="B139" s="12" t="inlineStr">
        <is>
          <t>The Solar System &amp; Beyond</t>
        </is>
      </c>
      <c r="C139" s="13" t="inlineStr">
        <is>
          <t>Universe: Objects in Space [PH8.02]</t>
        </is>
      </c>
      <c r="D139" s="12" t="inlineStr">
        <is>
          <t>Identify and define comet, asteroid, satellite, moon, dwarf planet, planet, star, black hole, nebula and galaxy.</t>
        </is>
      </c>
      <c r="E139" s="12" t="inlineStr">
        <is>
          <t>57733ddc-16b8-42c7-b2a5-c5e7e904d5b9</t>
        </is>
      </c>
    </row>
    <row r="140" ht="45" customHeight="1">
      <c r="A140" s="12" t="inlineStr">
        <is>
          <t>The Solar System &amp; Beyond</t>
        </is>
      </c>
      <c r="B140" s="12" t="inlineStr">
        <is>
          <t>The Solar System &amp; Beyond</t>
        </is>
      </c>
      <c r="C140" s="13" t="inlineStr">
        <is>
          <t>Universe: Changing Theories [PH8.01]</t>
        </is>
      </c>
      <c r="D140" s="12" t="inlineStr">
        <is>
          <t>Define theory and describe how our understanding of the universe has changed. State that there is still much about the universe giving dark mass and dark energy as examples.</t>
        </is>
      </c>
      <c r="E140" s="12" t="inlineStr">
        <is>
          <t>d9e73ddf-0b9c-4a1a-9fef-a7e3e0f2b2df</t>
        </is>
      </c>
    </row>
    <row r="141" ht="45" customHeight="1">
      <c r="A141" s="12" t="inlineStr">
        <is>
          <t>The Solar System &amp; Beyond</t>
        </is>
      </c>
      <c r="B141" s="12" t="inlineStr">
        <is>
          <t>The Solar System &amp; Beyond</t>
        </is>
      </c>
      <c r="C141" s="13" t="inlineStr">
        <is>
          <t>How do we know about the Universe? [PK17.06]</t>
        </is>
      </c>
      <c r="D141" s="12" t="inlineStr">
        <is>
          <t>To be able to explain evidence for our model of the solar system and universe.</t>
        </is>
      </c>
      <c r="E141" s="12" t="inlineStr">
        <is>
          <t>24ce9d68-55bd-440d-82ae-8165408c1651</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228"/>
  <sheetViews>
    <sheetView showGridLines="0" workbookViewId="0">
      <selection activeCell="A1" sqref="A1"/>
    </sheetView>
  </sheetViews>
  <sheetFormatPr baseColWidth="8" defaultRowHeight="15"/>
  <cols>
    <col width="42" customWidth="1" min="1" max="1"/>
    <col width="4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f5241880-facf-47ac-8a39-1a20cb25489e</t>
        </is>
      </c>
    </row>
    <row r="3">
      <c r="A3" s="2" t="inlineStr">
        <is>
          <t>Natural Sciences: Grade 9 (SA)</t>
        </is>
      </c>
      <c r="D3" s="3" t="inlineStr">
        <is>
          <t>Last updated: 17 July 2026</t>
        </is>
      </c>
    </row>
    <row r="4">
      <c r="A4" s="4" t="inlineStr">
        <is>
          <t>16 Topics   ·   16 Subtopics   ·   221 Nuggets   ·   31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Cells as the Basic Units of Life</t>
        </is>
      </c>
      <c r="B8" s="12" t="inlineStr">
        <is>
          <t>Cells as the Basic Units of Life</t>
        </is>
      </c>
      <c r="C8" s="13" t="inlineStr">
        <is>
          <t>Diagnostic: Cell Structure [NS27.067]</t>
        </is>
      </c>
      <c r="D8" s="12" t="inlineStr">
        <is>
          <t>Diagnostic for the cell structure topic.</t>
        </is>
      </c>
      <c r="E8" s="12" t="inlineStr">
        <is>
          <t>da269e9d-6eba-4987-9bb3-085908ec3ebb</t>
        </is>
      </c>
    </row>
    <row r="9" ht="45" customHeight="1">
      <c r="A9" s="12" t="inlineStr">
        <is>
          <t>Cells as the Basic Units of Life</t>
        </is>
      </c>
      <c r="B9" s="12" t="inlineStr">
        <is>
          <t>Cells as the Basic Units of Life</t>
        </is>
      </c>
      <c r="C9" s="13" t="inlineStr">
        <is>
          <t>Diagnostic: Cells in Tissues, Organs, Systems [NS27.068]</t>
        </is>
      </c>
      <c r="D9" s="12" t="inlineStr">
        <is>
          <t>Diagnostic for the cells in tissues, organs, systems topic.</t>
        </is>
      </c>
      <c r="E9" s="12" t="inlineStr">
        <is>
          <t>98149694-e399-4b88-b81f-fe2695d77a4e</t>
        </is>
      </c>
    </row>
    <row r="10" ht="45" customHeight="1">
      <c r="A10" s="12" t="inlineStr">
        <is>
          <t>Cells as the Basic Units of Life</t>
        </is>
      </c>
      <c r="B10" s="12" t="inlineStr">
        <is>
          <t>Cells as the Basic Units of Life</t>
        </is>
      </c>
      <c r="C10" s="13" t="inlineStr">
        <is>
          <t>Unicellular &amp; Multicellular Organisms [BK20.09]</t>
        </is>
      </c>
      <c r="D10" s="12" t="inlineStr">
        <is>
          <t>Classify things as unicellular or multicellular using knowledge of organisation and life processes. Does not include MRS GREN.</t>
        </is>
      </c>
      <c r="E10" s="12" t="inlineStr">
        <is>
          <t>87a901e3-2aca-4a6b-9db5-509194baac45</t>
        </is>
      </c>
    </row>
    <row r="11" ht="45" customHeight="1">
      <c r="A11" s="12" t="inlineStr">
        <is>
          <t>Cells as the Basic Units of Life</t>
        </is>
      </c>
      <c r="B11" s="12" t="inlineStr">
        <is>
          <t>Cells as the Basic Units of Life</t>
        </is>
      </c>
      <c r="C11" s="13" t="inlineStr">
        <is>
          <t>Introduction to Prokaryotic &amp; Eukaryotic Cells [BI1.01]</t>
        </is>
      </c>
      <c r="D11" s="12" t="inlineStr">
        <is>
          <t>An introduction to the differences between prokaryotic and eukaryotic cells and their sizes.</t>
        </is>
      </c>
      <c r="E11" s="12" t="inlineStr">
        <is>
          <t>735317fe-be70-40b6-96ba-b9363ba70be6</t>
        </is>
      </c>
    </row>
    <row r="12" ht="45" customHeight="1">
      <c r="A12" s="12" t="inlineStr">
        <is>
          <t>Cells as the Basic Units of Life</t>
        </is>
      </c>
      <c r="B12" s="12" t="inlineStr">
        <is>
          <t>Cells as the Basic Units of Life</t>
        </is>
      </c>
      <c r="C12" s="13" t="inlineStr">
        <is>
          <t>Animal Cells [BI1.02]</t>
        </is>
      </c>
      <c r="D12" s="12" t="inlineStr">
        <is>
          <t>Identify the sub-cellular structures of animal cells and give their functions.</t>
        </is>
      </c>
      <c r="E12" s="12" t="inlineStr">
        <is>
          <t>d3c60670-248c-4409-8c50-f625b7ac430a</t>
        </is>
      </c>
    </row>
    <row r="13" ht="45" customHeight="1">
      <c r="A13" s="12" t="inlineStr">
        <is>
          <t>Cells as the Basic Units of Life</t>
        </is>
      </c>
      <c r="B13" s="12" t="inlineStr">
        <is>
          <t>Cells as the Basic Units of Life</t>
        </is>
      </c>
      <c r="C13" s="13" t="inlineStr">
        <is>
          <t>Plant Cells [BI1.03]</t>
        </is>
      </c>
      <c r="D13" s="12" t="inlineStr">
        <is>
          <t>Identify the sub-cellular structures of plant cells and give their functions.</t>
        </is>
      </c>
      <c r="E13" s="12" t="inlineStr">
        <is>
          <t>fd42476a-c519-4d72-be0a-3fb5c93e2f45</t>
        </is>
      </c>
    </row>
    <row r="14" ht="45" customHeight="1">
      <c r="A14" s="12" t="inlineStr">
        <is>
          <t>Cells as the Basic Units of Life</t>
        </is>
      </c>
      <c r="B14" s="12" t="inlineStr">
        <is>
          <t>Cells as the Basic Units of Life</t>
        </is>
      </c>
      <c r="C14" s="13" t="inlineStr">
        <is>
          <t>Comparing Animal &amp; Plant Cells [BI1.04]</t>
        </is>
      </c>
      <c r="D14" s="12" t="inlineStr">
        <is>
          <t>Compare the structure of animal and plant cells and give their functions.</t>
        </is>
      </c>
      <c r="E14" s="12" t="inlineStr">
        <is>
          <t>d4489c86-0728-445d-9c70-69635caa8f9f</t>
        </is>
      </c>
    </row>
    <row r="15" ht="45" customHeight="1">
      <c r="A15" s="12" t="inlineStr">
        <is>
          <t>Cells as the Basic Units of Life</t>
        </is>
      </c>
      <c r="B15" s="12" t="inlineStr">
        <is>
          <t>Cells as the Basic Units of Life</t>
        </is>
      </c>
      <c r="C15" s="13" t="inlineStr">
        <is>
          <t>Bacterial Cells [BI1.05]</t>
        </is>
      </c>
      <c r="D15" s="12" t="inlineStr">
        <is>
          <t>Identify the sub-cellular structures of bacterial cells and give their functions.</t>
        </is>
      </c>
      <c r="E15" s="12" t="inlineStr">
        <is>
          <t>91bbebeb-cdcc-49eb-ac4f-7f8732f68ed7</t>
        </is>
      </c>
    </row>
    <row r="16" ht="45" customHeight="1">
      <c r="A16" s="12" t="inlineStr">
        <is>
          <t>Cells as the Basic Units of Life</t>
        </is>
      </c>
      <c r="B16" s="12" t="inlineStr">
        <is>
          <t>Cells as the Basic Units of Life</t>
        </is>
      </c>
      <c r="C16" s="13" t="inlineStr">
        <is>
          <t>Comparing Prokaryotic &amp; Eukaryotic Cells [BI1.07]</t>
        </is>
      </c>
      <c r="D16" s="12" t="inlineStr">
        <is>
          <t>Compare the structure of prokaryotic and eukaryotic cells.</t>
        </is>
      </c>
      <c r="E16" s="12" t="inlineStr">
        <is>
          <t>ad65f06c-8095-4944-8941-3dce2b0a7673</t>
        </is>
      </c>
    </row>
    <row r="17" ht="45" customHeight="1">
      <c r="A17" s="12" t="inlineStr">
        <is>
          <t>Cells as the Basic Units of Life</t>
        </is>
      </c>
      <c r="B17" s="12" t="inlineStr">
        <is>
          <t>Cells as the Basic Units of Life</t>
        </is>
      </c>
      <c r="C17" s="13" t="inlineStr">
        <is>
          <t>Algae [BI1.08]</t>
        </is>
      </c>
      <c r="D17" s="12" t="inlineStr">
        <is>
          <t xml:space="preserve">Describe the structures of algae, where they are found and their importance in ecosystems. </t>
        </is>
      </c>
      <c r="E17" s="12" t="inlineStr">
        <is>
          <t>061f75ed-ee62-463f-a75e-86daba4a3e05</t>
        </is>
      </c>
    </row>
    <row r="18" ht="45" customHeight="1">
      <c r="A18" s="12" t="inlineStr">
        <is>
          <t>Cells as the Basic Units of Life</t>
        </is>
      </c>
      <c r="B18" s="12" t="inlineStr">
        <is>
          <t>Cells as the Basic Units of Life</t>
        </is>
      </c>
      <c r="C18" s="13" t="inlineStr">
        <is>
          <t>Archaea [BI1.09]</t>
        </is>
      </c>
      <c r="D18" s="12" t="inlineStr">
        <is>
          <t xml:space="preserve">Describe the structures of archaea, where they are found and their importance in ecosystems and industry.  </t>
        </is>
      </c>
      <c r="E18" s="12" t="inlineStr">
        <is>
          <t>c776d109-ebce-454d-825f-a4d62ac38487</t>
        </is>
      </c>
    </row>
    <row r="19" ht="45" customHeight="1">
      <c r="A19" s="12" t="inlineStr">
        <is>
          <t>Cells as the Basic Units of Life</t>
        </is>
      </c>
      <c r="B19" s="12" t="inlineStr">
        <is>
          <t>Cells as the Basic Units of Life</t>
        </is>
      </c>
      <c r="C19" s="13" t="inlineStr">
        <is>
          <t>Differentiation [BI1.15]</t>
        </is>
      </c>
      <c r="D19" s="12" t="inlineStr">
        <is>
          <t>Describe cell differentiation in animals and plants and explain its importance.</t>
        </is>
      </c>
      <c r="E19" s="12" t="inlineStr">
        <is>
          <t>65851c70-4454-493d-b5eb-c25c68e528b8</t>
        </is>
      </c>
    </row>
    <row r="20" ht="45" customHeight="1">
      <c r="A20" s="12" t="inlineStr">
        <is>
          <t>Cells as the Basic Units of Life</t>
        </is>
      </c>
      <c r="B20" s="12" t="inlineStr">
        <is>
          <t>Cells as the Basic Units of Life</t>
        </is>
      </c>
      <c r="C20" s="13" t="inlineStr">
        <is>
          <t>Describing the Structure of Specialised Animal Cells [BI1.060]</t>
        </is>
      </c>
      <c r="D20" s="12" t="inlineStr">
        <is>
          <t>Give examples of specialised cells in animals and describe their features.</t>
        </is>
      </c>
      <c r="E20" s="12" t="inlineStr">
        <is>
          <t>514f4d8d-78f7-44a3-9dc8-f64a16643162</t>
        </is>
      </c>
    </row>
    <row r="21" ht="45" customHeight="1">
      <c r="A21" s="12" t="inlineStr">
        <is>
          <t>Cells as the Basic Units of Life</t>
        </is>
      </c>
      <c r="B21" s="12" t="inlineStr">
        <is>
          <t>Cells as the Basic Units of Life</t>
        </is>
      </c>
      <c r="C21" s="13" t="inlineStr">
        <is>
          <t>Explaining the Structure of Specialised Animal Cells [BI1.16]</t>
        </is>
      </c>
      <c r="D21" s="12" t="inlineStr">
        <is>
          <t>Explain how specialised cells in animals are adapted for their functions.</t>
        </is>
      </c>
      <c r="E21" s="12" t="inlineStr">
        <is>
          <t>945ee6e1-e4db-49b2-a2fe-545cf255bff8</t>
        </is>
      </c>
    </row>
    <row r="22" ht="45" customHeight="1">
      <c r="A22" s="12" t="inlineStr">
        <is>
          <t>Cells as the Basic Units of Life</t>
        </is>
      </c>
      <c r="B22" s="12" t="inlineStr">
        <is>
          <t>Cells as the Basic Units of Life</t>
        </is>
      </c>
      <c r="C22" s="13" t="inlineStr">
        <is>
          <t>Describing the Structure of Specialised Plant Cells [BI1.061]</t>
        </is>
      </c>
      <c r="D22" s="12" t="inlineStr">
        <is>
          <t>Give examples of specialised cells in plants and describe their features.</t>
        </is>
      </c>
      <c r="E22" s="12" t="inlineStr">
        <is>
          <t>73481703-41a9-4e00-9e28-6067c9f37682</t>
        </is>
      </c>
    </row>
    <row r="23" ht="45" customHeight="1">
      <c r="A23" s="12" t="inlineStr">
        <is>
          <t>Cells as the Basic Units of Life</t>
        </is>
      </c>
      <c r="B23" s="12" t="inlineStr">
        <is>
          <t>Cells as the Basic Units of Life</t>
        </is>
      </c>
      <c r="C23" s="13" t="inlineStr">
        <is>
          <t>Explaining the Structure of Specialised Plant Cells [BI1.17]</t>
        </is>
      </c>
      <c r="D23" s="12" t="inlineStr">
        <is>
          <t>Explain how specialised cells in plants are adapted for their functions.</t>
        </is>
      </c>
      <c r="E23" s="12" t="inlineStr">
        <is>
          <t>0e28d82f-27a3-4260-a3bf-6905c11974a1</t>
        </is>
      </c>
    </row>
    <row r="24" ht="45" customHeight="1">
      <c r="A24" s="12" t="inlineStr">
        <is>
          <t>Cells as the Basic Units of Life</t>
        </is>
      </c>
      <c r="B24" s="12" t="inlineStr">
        <is>
          <t>Cells as the Basic Units of Life</t>
        </is>
      </c>
      <c r="C24" s="13" t="inlineStr">
        <is>
          <t>Practical: Using a Light Microscope [BI1.99]</t>
        </is>
      </c>
      <c r="D24" s="12" t="inlineStr">
        <is>
          <t xml:space="preserve">Using a light microscope to observe, draw and label cells. </t>
        </is>
      </c>
      <c r="E24" s="12" t="inlineStr">
        <is>
          <t>bf65f09b-f9d3-4c2e-9d19-c40857c5c15e</t>
        </is>
      </c>
    </row>
    <row r="25" ht="45" customHeight="1">
      <c r="A25" s="12" t="inlineStr">
        <is>
          <t>Cells as the Basic Units of Life</t>
        </is>
      </c>
      <c r="B25" s="12" t="inlineStr">
        <is>
          <t>Cells as the Basic Units of Life</t>
        </is>
      </c>
      <c r="C25" s="13" t="inlineStr">
        <is>
          <t>Practical: Preparing a Microscope Slide - Onion [BI1.058]</t>
        </is>
      </c>
      <c r="D25" s="12" t="inlineStr">
        <is>
          <t>Step-by-step guide to preparing a microscope slide of an onion cell for viewing under a light microscope.</t>
        </is>
      </c>
      <c r="E25" s="12" t="inlineStr">
        <is>
          <t>7f9bb70c-ad5d-4ddd-90bd-039266f21ad2</t>
        </is>
      </c>
    </row>
    <row r="26" ht="45" customHeight="1">
      <c r="A26" s="12" t="inlineStr">
        <is>
          <t>Cells as the Basic Units of Life</t>
        </is>
      </c>
      <c r="B26" s="12" t="inlineStr">
        <is>
          <t>Cells as the Basic Units of Life</t>
        </is>
      </c>
      <c r="C26" s="13" t="inlineStr">
        <is>
          <t>Practical: Preparing a Microscope Slide - Cheek Cells [BI1.059]</t>
        </is>
      </c>
      <c r="D26" s="12" t="inlineStr">
        <is>
          <t>Step-by-step guide to preparing a microscope slide of cheek cells for viewing under a light microscope.</t>
        </is>
      </c>
      <c r="E26" s="12" t="inlineStr">
        <is>
          <t>fdeddd3b-cfcc-44b6-844b-d8b0219a2870</t>
        </is>
      </c>
    </row>
    <row r="27" ht="45" customHeight="1">
      <c r="A27" s="12" t="inlineStr">
        <is>
          <t>Cells as the Basic Units of Life</t>
        </is>
      </c>
      <c r="B27" s="12" t="inlineStr">
        <is>
          <t>Cells as the Basic Units of Life</t>
        </is>
      </c>
      <c r="C27" s="13" t="inlineStr">
        <is>
          <t>Animal Tissues [BI2.01]</t>
        </is>
      </c>
      <c r="D27" s="12" t="inlineStr">
        <is>
          <t>Give a definition of a tissue and some examples from animals.</t>
        </is>
      </c>
      <c r="E27" s="12" t="inlineStr">
        <is>
          <t>eadcb639-f00f-41b6-95e8-7d0aa29943b4</t>
        </is>
      </c>
    </row>
    <row r="28" ht="45" customHeight="1">
      <c r="A28" s="12" t="inlineStr">
        <is>
          <t>Cells as the Basic Units of Life</t>
        </is>
      </c>
      <c r="B28" s="12" t="inlineStr">
        <is>
          <t>Cells as the Basic Units of Life</t>
        </is>
      </c>
      <c r="C28" s="13" t="inlineStr">
        <is>
          <t>Animal Stem Cells [BI1.30]</t>
        </is>
      </c>
      <c r="D28" s="12" t="inlineStr">
        <is>
          <t>Describe where animal stem cells are found and their differentiation.</t>
        </is>
      </c>
      <c r="E28" s="12" t="inlineStr">
        <is>
          <t>1531e981-8b67-433e-b119-382df0b4b4e3</t>
        </is>
      </c>
    </row>
    <row r="29" ht="45" customHeight="1">
      <c r="A29" s="12" t="inlineStr">
        <is>
          <t>Cells as the Basic Units of Life</t>
        </is>
      </c>
      <c r="B29" s="12" t="inlineStr">
        <is>
          <t>Cells as the Basic Units of Life</t>
        </is>
      </c>
      <c r="C29" s="13" t="inlineStr">
        <is>
          <t>Plant Stem Cells [BI1.28]</t>
        </is>
      </c>
      <c r="D29" s="12" t="inlineStr">
        <is>
          <t>Describe where plant stem cells are found and their differentiation.</t>
        </is>
      </c>
      <c r="E29" s="12" t="inlineStr">
        <is>
          <t>d8ba480f-9cbf-42bc-bde1-35808824d2a0</t>
        </is>
      </c>
    </row>
    <row r="30" ht="45" customHeight="1">
      <c r="A30" s="12" t="inlineStr">
        <is>
          <t>Cells as the Basic Units of Life</t>
        </is>
      </c>
      <c r="B30" s="12" t="inlineStr">
        <is>
          <t>Cells as the Basic Units of Life</t>
        </is>
      </c>
      <c r="C30" s="13" t="inlineStr">
        <is>
          <t>The Ethics of Using Embryonic Stem Cells [BI1.33]</t>
        </is>
      </c>
      <c r="D30" s="12" t="inlineStr">
        <is>
          <t>Describe the ethical arguments for and against the use of embryonic stem cells.</t>
        </is>
      </c>
      <c r="E30" s="12" t="inlineStr">
        <is>
          <t>062cd99f-974c-42dd-b9f5-1d08e4185754</t>
        </is>
      </c>
    </row>
    <row r="31" ht="45" customHeight="1">
      <c r="A31" s="12" t="inlineStr">
        <is>
          <t>Systems in the Human Body</t>
        </is>
      </c>
      <c r="B31" s="12" t="inlineStr">
        <is>
          <t>Systems in the Human Body</t>
        </is>
      </c>
      <c r="C31" s="13" t="inlineStr">
        <is>
          <t>Diagnostic: Body Systems—General [NS27.069]</t>
        </is>
      </c>
      <c r="D31" s="12" t="inlineStr">
        <is>
          <t>Diagnostic for the body systems—general topic.</t>
        </is>
      </c>
      <c r="E31" s="12" t="inlineStr">
        <is>
          <t>0b238ac5-b114-4e87-a842-0dfd1b3ad00c</t>
        </is>
      </c>
    </row>
    <row r="32" ht="45" customHeight="1">
      <c r="A32" s="12" t="inlineStr">
        <is>
          <t>Systems in the Human Body</t>
        </is>
      </c>
      <c r="B32" s="12" t="inlineStr">
        <is>
          <t>Systems in the Human Body</t>
        </is>
      </c>
      <c r="C32" s="13" t="inlineStr">
        <is>
          <t>Diagnostic: Body Systems—Skeletal [NS27.070]</t>
        </is>
      </c>
      <c r="D32" s="12" t="inlineStr">
        <is>
          <t>Diagnostic for the body systems—skeletal topic.</t>
        </is>
      </c>
      <c r="E32" s="12" t="inlineStr">
        <is>
          <t>1108d420-ac22-4a06-8577-14bf45edbb53</t>
        </is>
      </c>
    </row>
    <row r="33" ht="45" customHeight="1">
      <c r="A33" s="12" t="inlineStr">
        <is>
          <t>Systems in the Human Body</t>
        </is>
      </c>
      <c r="B33" s="12" t="inlineStr">
        <is>
          <t>Systems in the Human Body</t>
        </is>
      </c>
      <c r="C33" s="13" t="inlineStr">
        <is>
          <t>Diagnostic: Body Systems—Excretory [NS27.071]</t>
        </is>
      </c>
      <c r="D33" s="12" t="inlineStr">
        <is>
          <t>Diagnostic for the body systems—excretory topic.</t>
        </is>
      </c>
      <c r="E33" s="12" t="inlineStr">
        <is>
          <t>67862eb4-c6a7-46c0-b30e-038187869841</t>
        </is>
      </c>
    </row>
    <row r="34" ht="45" customHeight="1">
      <c r="A34" s="12" t="inlineStr">
        <is>
          <t>Systems in the Human Body</t>
        </is>
      </c>
      <c r="B34" s="12" t="inlineStr">
        <is>
          <t>Systems in the Human Body</t>
        </is>
      </c>
      <c r="C34" s="13" t="inlineStr">
        <is>
          <t>Diagnostic: Body Systems—Nervous System [NS27.072]</t>
        </is>
      </c>
      <c r="D34" s="12" t="inlineStr">
        <is>
          <t>Diagnostic for the body systems—nervous system topic.</t>
        </is>
      </c>
      <c r="E34" s="12" t="inlineStr">
        <is>
          <t>4c0b6a3d-bb2a-4656-88e3-80ae4ae7966b</t>
        </is>
      </c>
    </row>
    <row r="35" ht="45" customHeight="1">
      <c r="A35" s="12" t="inlineStr">
        <is>
          <t>Systems in the Human Body</t>
        </is>
      </c>
      <c r="B35" s="12" t="inlineStr">
        <is>
          <t>Systems in the Human Body</t>
        </is>
      </c>
      <c r="C35" s="13" t="inlineStr">
        <is>
          <t>The Need for Organ Systems [BK20.10]</t>
        </is>
      </c>
      <c r="D35" s="12" t="inlineStr">
        <is>
          <t>Explain why multicellular organisms have specialised cells, tissues, organs and organ systems.</t>
        </is>
      </c>
      <c r="E35" s="12" t="inlineStr">
        <is>
          <t>0166a60e-f3c0-412e-b2f9-e2078bced8d3</t>
        </is>
      </c>
    </row>
    <row r="36" ht="45" customHeight="1">
      <c r="A36" s="12" t="inlineStr">
        <is>
          <t>Systems in the Human Body</t>
        </is>
      </c>
      <c r="B36" s="12" t="inlineStr">
        <is>
          <t>Systems in the Human Body</t>
        </is>
      </c>
      <c r="C36" s="13" t="inlineStr">
        <is>
          <t>Human Organs [BI2.02]</t>
        </is>
      </c>
      <c r="D36" s="12" t="inlineStr">
        <is>
          <t xml:space="preserve">Give a definition of an organ, identify some examples from humans and give their functions. </t>
        </is>
      </c>
      <c r="E36" s="12" t="inlineStr">
        <is>
          <t>a522482a-a5a7-4b89-bbf0-b14db28ceb63</t>
        </is>
      </c>
    </row>
    <row r="37" ht="45" customHeight="1">
      <c r="A37" s="12" t="inlineStr">
        <is>
          <t>Systems in the Human Body</t>
        </is>
      </c>
      <c r="B37" s="12" t="inlineStr">
        <is>
          <t>Systems in the Human Body</t>
        </is>
      </c>
      <c r="C37" s="13" t="inlineStr">
        <is>
          <t>Human Organ Systems [BI2.03]</t>
        </is>
      </c>
      <c r="D37" s="12" t="inlineStr">
        <is>
          <t xml:space="preserve">Give a definition of an organ system, identify some examples from humans and give their functions. </t>
        </is>
      </c>
      <c r="E37" s="12" t="inlineStr">
        <is>
          <t>811934ef-15a5-458c-aff6-c1ce1dfd2d2c</t>
        </is>
      </c>
    </row>
    <row r="38" ht="45" customHeight="1">
      <c r="A38" s="12" t="inlineStr">
        <is>
          <t>Systems in the Human Body</t>
        </is>
      </c>
      <c r="B38" s="12" t="inlineStr">
        <is>
          <t>Systems in the Human Body</t>
        </is>
      </c>
      <c r="C38" s="13" t="inlineStr">
        <is>
          <t>The Structure of the Skeletal System [PE1.01]</t>
        </is>
      </c>
      <c r="D38" s="12" t="inlineStr">
        <is>
          <t>Identify the structure of the skeletal system.</t>
        </is>
      </c>
      <c r="E38" s="12" t="inlineStr">
        <is>
          <t>43d909e2-7358-48dc-b889-34a64d5d05ca</t>
        </is>
      </c>
    </row>
    <row r="39" ht="45" customHeight="1">
      <c r="A39" s="12" t="inlineStr">
        <is>
          <t>Systems in the Human Body</t>
        </is>
      </c>
      <c r="B39" s="12" t="inlineStr">
        <is>
          <t>Systems in the Human Body</t>
        </is>
      </c>
      <c r="C39" s="13" t="inlineStr">
        <is>
          <t>Recall: The Skeletal System [PER.01]</t>
        </is>
      </c>
      <c r="D39" s="12" t="inlineStr">
        <is>
          <t>Identify the names and locations of the bones of the body.</t>
        </is>
      </c>
      <c r="E39" s="12" t="inlineStr">
        <is>
          <t>148e8e22-95cc-47f3-9175-dedd1383d289</t>
        </is>
      </c>
    </row>
    <row r="40" ht="45" customHeight="1">
      <c r="A40" s="12" t="inlineStr">
        <is>
          <t>Systems in the Human Body</t>
        </is>
      </c>
      <c r="B40" s="12" t="inlineStr">
        <is>
          <t>Systems in the Human Body</t>
        </is>
      </c>
      <c r="C40" s="13" t="inlineStr">
        <is>
          <t>Types of Bones [PE1.02]</t>
        </is>
      </c>
      <c r="D40" s="12" t="inlineStr">
        <is>
          <t>Describe the types of bone and identify the two types of skeleton.</t>
        </is>
      </c>
      <c r="E40" s="12" t="inlineStr">
        <is>
          <t>a44f819b-c4d8-455b-98dd-dc30b43c602d</t>
        </is>
      </c>
    </row>
    <row r="41" ht="45" customHeight="1">
      <c r="A41" s="12" t="inlineStr">
        <is>
          <t>Systems in the Human Body</t>
        </is>
      </c>
      <c r="B41" s="12" t="inlineStr">
        <is>
          <t>Systems in the Human Body</t>
        </is>
      </c>
      <c r="C41" s="13" t="inlineStr">
        <is>
          <t>Functions of the Skeleton [PE1.03]</t>
        </is>
      </c>
      <c r="D41" s="12" t="inlineStr">
        <is>
          <t>Describe the functions of the skeleton and apply to sporting examples.</t>
        </is>
      </c>
      <c r="E41" s="12" t="inlineStr">
        <is>
          <t>885889ef-e20d-45f6-8d3a-540212beb53f</t>
        </is>
      </c>
    </row>
    <row r="42" ht="45" customHeight="1">
      <c r="A42" s="12" t="inlineStr">
        <is>
          <t>Systems in the Human Body</t>
        </is>
      </c>
      <c r="B42" s="12" t="inlineStr">
        <is>
          <t>Systems in the Human Body</t>
        </is>
      </c>
      <c r="C42" s="13" t="inlineStr">
        <is>
          <t>The Structure of a Joint [PE1.04]</t>
        </is>
      </c>
      <c r="D42" s="12" t="inlineStr">
        <is>
          <t>Describe the types and structure of a synovial joint.</t>
        </is>
      </c>
      <c r="E42" s="12" t="inlineStr">
        <is>
          <t>76c99a54-6e1b-4a92-a523-58326ba8a012</t>
        </is>
      </c>
    </row>
    <row r="43" ht="45" customHeight="1">
      <c r="A43" s="12" t="inlineStr">
        <is>
          <t>Systems in the Human Body</t>
        </is>
      </c>
      <c r="B43" s="12" t="inlineStr">
        <is>
          <t>Systems in the Human Body</t>
        </is>
      </c>
      <c r="C43" s="13" t="inlineStr">
        <is>
          <t>Effects of Exercise: The Skeletal System [PE1.05]</t>
        </is>
      </c>
      <c r="D43" s="12" t="inlineStr">
        <is>
          <t>Describe the effects of exercise on the skeletal system</t>
        </is>
      </c>
      <c r="E43" s="12" t="inlineStr">
        <is>
          <t>6d9c617a-1b66-4deb-8575-22747849d8ca</t>
        </is>
      </c>
    </row>
    <row r="44" ht="45" customHeight="1">
      <c r="A44" s="12" t="inlineStr">
        <is>
          <t>Systems in the Human Body</t>
        </is>
      </c>
      <c r="B44" s="12" t="inlineStr">
        <is>
          <t>Systems in the Human Body</t>
        </is>
      </c>
      <c r="C44" s="13" t="inlineStr">
        <is>
          <t>Types of Joints &amp; their Movements [PE1.06]</t>
        </is>
      </c>
      <c r="D44" s="12" t="inlineStr">
        <is>
          <t>Identify the types of joints and the range of movement available at each joint.</t>
        </is>
      </c>
      <c r="E44" s="12" t="inlineStr">
        <is>
          <t>b08e3396-9981-4d8d-85a9-b15c08375156</t>
        </is>
      </c>
    </row>
    <row r="45" ht="45" customHeight="1">
      <c r="A45" s="12" t="inlineStr">
        <is>
          <t>Systems in the Human Body</t>
        </is>
      </c>
      <c r="B45" s="12" t="inlineStr">
        <is>
          <t>Systems in the Human Body</t>
        </is>
      </c>
      <c r="C45" s="13" t="inlineStr">
        <is>
          <t>The Structure of the Muscular System [PE1.07]</t>
        </is>
      </c>
      <c r="D45" s="12" t="inlineStr">
        <is>
          <t>Identify the Structure of the Muscular System.</t>
        </is>
      </c>
      <c r="E45" s="12" t="inlineStr">
        <is>
          <t>a0b61d2c-1bce-4cfb-9437-cded2cc87e45</t>
        </is>
      </c>
    </row>
    <row r="46" ht="45" customHeight="1">
      <c r="A46" s="12" t="inlineStr">
        <is>
          <t>Systems in the Human Body</t>
        </is>
      </c>
      <c r="B46" s="12" t="inlineStr">
        <is>
          <t>Systems in the Human Body</t>
        </is>
      </c>
      <c r="C46" s="13" t="inlineStr">
        <is>
          <t>Recall: The Muscular System [PER.02]</t>
        </is>
      </c>
      <c r="D46" s="12" t="inlineStr">
        <is>
          <t>Identify the names and locations of the muscles in the body.</t>
        </is>
      </c>
      <c r="E46" s="12" t="inlineStr">
        <is>
          <t>68076289-1826-405e-9373-a077b1e81387</t>
        </is>
      </c>
    </row>
    <row r="47" ht="45" customHeight="1">
      <c r="A47" s="12" t="inlineStr">
        <is>
          <t>Systems in the Human Body</t>
        </is>
      </c>
      <c r="B47" s="12" t="inlineStr">
        <is>
          <t>Systems in the Human Body</t>
        </is>
      </c>
      <c r="C47" s="13" t="inlineStr">
        <is>
          <t>The Function of the Muscular System [PE1.38]</t>
        </is>
      </c>
      <c r="D47" s="12" t="inlineStr">
        <is>
          <t>Identify the function of the muscular system and how it works to create movement in the body.</t>
        </is>
      </c>
      <c r="E47" s="12" t="inlineStr">
        <is>
          <t>ca30aa8e-6dcf-4936-9f87-47cff6e5a241</t>
        </is>
      </c>
    </row>
    <row r="48" ht="45" customHeight="1">
      <c r="A48" s="12" t="inlineStr">
        <is>
          <t>Systems in the Human Body</t>
        </is>
      </c>
      <c r="B48" s="12" t="inlineStr">
        <is>
          <t>Systems in the Human Body</t>
        </is>
      </c>
      <c r="C48" s="13" t="inlineStr">
        <is>
          <t>Effects of Exercise: The Muscular System [PE1.09]</t>
        </is>
      </c>
      <c r="D48" s="12" t="inlineStr">
        <is>
          <t>Describe the effects of exercise on the muscular system.</t>
        </is>
      </c>
      <c r="E48" s="12" t="inlineStr">
        <is>
          <t>bc25d9bb-fd8e-4c53-9f23-ca7db87f18eb</t>
        </is>
      </c>
    </row>
    <row r="49" ht="45" customHeight="1">
      <c r="A49" s="12" t="inlineStr">
        <is>
          <t>Systems in the Human Body</t>
        </is>
      </c>
      <c r="B49" s="12" t="inlineStr">
        <is>
          <t>Systems in the Human Body</t>
        </is>
      </c>
      <c r="C49" s="13" t="inlineStr">
        <is>
          <t>Kidney: Introduction [BI5.049]</t>
        </is>
      </c>
      <c r="D49" s="12" t="inlineStr">
        <is>
          <t>State that kidneys are organs of the excretory system and describe their functions.</t>
        </is>
      </c>
      <c r="E49" s="12" t="inlineStr">
        <is>
          <t>bb97b9af-4ffe-4dec-b36f-68374ca816ba</t>
        </is>
      </c>
    </row>
    <row r="50" ht="45" customHeight="1">
      <c r="A50" s="12" t="inlineStr">
        <is>
          <t>Systems in the Human Body</t>
        </is>
      </c>
      <c r="B50" s="12" t="inlineStr">
        <is>
          <t>Systems in the Human Body</t>
        </is>
      </c>
      <c r="C50" s="13" t="inlineStr">
        <is>
          <t>Kidney: Functions [BI5.050]</t>
        </is>
      </c>
      <c r="D50" s="12" t="inlineStr">
        <is>
          <t>Describe and explain how the kidneys produce urine by filtration of blood and selective reabsorption of useful substances.</t>
        </is>
      </c>
      <c r="E50" s="12" t="inlineStr">
        <is>
          <t>00fd5f88-85b7-41b5-ac9d-a68a85173018</t>
        </is>
      </c>
    </row>
    <row r="51" ht="45" customHeight="1">
      <c r="A51" s="12" t="inlineStr">
        <is>
          <t>Systems in the Human Body</t>
        </is>
      </c>
      <c r="B51" s="12" t="inlineStr">
        <is>
          <t>Systems in the Human Body</t>
        </is>
      </c>
      <c r="C51" s="13" t="inlineStr">
        <is>
          <t>Kidney: Failure [BI5.053]</t>
        </is>
      </c>
      <c r="D51" s="12" t="inlineStr">
        <is>
          <t>Describe the problems with and the risk factors and symptoms of kidney failure.</t>
        </is>
      </c>
      <c r="E51" s="12" t="inlineStr">
        <is>
          <t>2295e22d-e7df-4faf-95d4-0ff23ca922f8</t>
        </is>
      </c>
    </row>
    <row r="52" ht="45" customHeight="1">
      <c r="A52" s="12" t="inlineStr">
        <is>
          <t>Systems in the Human Body</t>
        </is>
      </c>
      <c r="B52" s="12" t="inlineStr">
        <is>
          <t>Systems in the Human Body</t>
        </is>
      </c>
      <c r="C52" s="13" t="inlineStr">
        <is>
          <t>Kidney: Dialysis [BI5.054]</t>
        </is>
      </c>
      <c r="D52" s="12" t="inlineStr">
        <is>
          <t>State that people with kidney failure might be treated by kidney dialysis or organ transplant. Describe and explain how kidney dialysis works and the pros and cons of the treatment.</t>
        </is>
      </c>
      <c r="E52" s="12" t="inlineStr">
        <is>
          <t>3d990c75-28a1-4820-8187-f049e692ce02</t>
        </is>
      </c>
    </row>
    <row r="53" ht="45" customHeight="1">
      <c r="A53" s="12" t="inlineStr">
        <is>
          <t>Systems in the Human Body</t>
        </is>
      </c>
      <c r="B53" s="12" t="inlineStr">
        <is>
          <t>Systems in the Human Body</t>
        </is>
      </c>
      <c r="C53" s="13" t="inlineStr">
        <is>
          <t>Kidney: Transplant [BI5.055]</t>
        </is>
      </c>
      <c r="D53" s="12" t="inlineStr">
        <is>
          <t>State that people with kidney failure might be treated by kidney dialysis or organ transplant. Describe and explain how kidney transplant works and its pros and cons.</t>
        </is>
      </c>
      <c r="E53" s="12" t="inlineStr">
        <is>
          <t>781def4a-c9b9-4319-b4f1-a78e621ad9e2</t>
        </is>
      </c>
    </row>
    <row r="54" ht="45" customHeight="1">
      <c r="A54" s="12" t="inlineStr">
        <is>
          <t>Systems in the Human Body</t>
        </is>
      </c>
      <c r="B54" s="12" t="inlineStr">
        <is>
          <t>Systems in the Human Body</t>
        </is>
      </c>
      <c r="C54" s="13" t="inlineStr">
        <is>
          <t>Kidney: Dialysis v Transplant [BI5.112]</t>
        </is>
      </c>
      <c r="D54" s="12" t="inlineStr">
        <is>
          <t>State that people with kidney failure might be treated by kidney dialysis or organ transplant. Describe and explain how both treatments work. Compare and evaluate the advantages and disadvantages of treating kidney failure by transplant or dialysis.</t>
        </is>
      </c>
      <c r="E54" s="12" t="inlineStr">
        <is>
          <t>bbf9e006-c9fe-46c8-878d-948e6c35afe7</t>
        </is>
      </c>
    </row>
    <row r="55" ht="45" customHeight="1">
      <c r="A55" s="12" t="inlineStr">
        <is>
          <t>Systems in the Human Body</t>
        </is>
      </c>
      <c r="B55" s="12" t="inlineStr">
        <is>
          <t>Systems in the Human Body</t>
        </is>
      </c>
      <c r="C55" s="13" t="inlineStr">
        <is>
          <t>Thermoregulation: Describing Mechanisms [BI5.007]</t>
        </is>
      </c>
      <c r="D55" s="12" t="inlineStr">
        <is>
          <t>Describe the mechanisms involved in thermoregulation.</t>
        </is>
      </c>
      <c r="E55" s="12" t="inlineStr">
        <is>
          <t>8a6e4a30-ae5d-4cd0-abaa-5b3cdedaa8cc</t>
        </is>
      </c>
    </row>
    <row r="56" ht="45" customHeight="1">
      <c r="A56" s="12" t="inlineStr">
        <is>
          <t>Systems in the Human Body</t>
        </is>
      </c>
      <c r="B56" s="12" t="inlineStr">
        <is>
          <t>Systems in the Human Body</t>
        </is>
      </c>
      <c r="C56" s="13" t="inlineStr">
        <is>
          <t>Thermoregulation: Explaining Mechanisms [BI5.008]</t>
        </is>
      </c>
      <c r="D56" s="12" t="inlineStr">
        <is>
          <t>Explain the mechanisms involved in thermoregulation.</t>
        </is>
      </c>
      <c r="E56" s="12" t="inlineStr">
        <is>
          <t>bc181684-7b1e-48b5-88f4-ceaa2cc099b1</t>
        </is>
      </c>
    </row>
    <row r="57" ht="45" customHeight="1">
      <c r="A57" s="12" t="inlineStr">
        <is>
          <t>Systems in the Human Body</t>
        </is>
      </c>
      <c r="B57" s="12" t="inlineStr">
        <is>
          <t>Systems in the Human Body</t>
        </is>
      </c>
      <c r="C57" s="13" t="inlineStr">
        <is>
          <t>Nervous System: Introduction [BI5.009]</t>
        </is>
      </c>
      <c r="D57" s="12" t="inlineStr">
        <is>
          <t>An introduction to the nervous system, its structure and function.</t>
        </is>
      </c>
      <c r="E57" s="12" t="inlineStr">
        <is>
          <t>32743a32-9232-42d3-8652-8685ac8e95b6</t>
        </is>
      </c>
    </row>
    <row r="58" ht="45" customHeight="1">
      <c r="A58" s="12" t="inlineStr">
        <is>
          <t>Systems in the Human Body</t>
        </is>
      </c>
      <c r="B58" s="12" t="inlineStr">
        <is>
          <t>Systems in the Human Body</t>
        </is>
      </c>
      <c r="C58" s="13" t="inlineStr">
        <is>
          <t>Nervous System: Neurones &amp; Nerves [BI5.010]</t>
        </is>
      </c>
      <c r="D58" s="12" t="inlineStr">
        <is>
          <t xml:space="preserve">Describe, explain and compare the structure and function of sensory, motor and relay neurones. </t>
        </is>
      </c>
      <c r="E58" s="12" t="inlineStr">
        <is>
          <t>877180d0-938a-43b2-92bd-b67a2350a969</t>
        </is>
      </c>
    </row>
    <row r="59" ht="45" customHeight="1">
      <c r="A59" s="12" t="inlineStr">
        <is>
          <t>Systems in the Human Body</t>
        </is>
      </c>
      <c r="B59" s="12" t="inlineStr">
        <is>
          <t>Systems in the Human Body</t>
        </is>
      </c>
      <c r="C59" s="13" t="inlineStr">
        <is>
          <t>Nervous System: Synapses [BI5.011]</t>
        </is>
      </c>
      <c r="D59" s="12" t="inlineStr">
        <is>
          <t>Describe a synapse and the role of neurotransmitters.</t>
        </is>
      </c>
      <c r="E59" s="12" t="inlineStr">
        <is>
          <t>58394e9f-a794-463c-a082-0e387eef6353</t>
        </is>
      </c>
    </row>
    <row r="60" ht="45" customHeight="1">
      <c r="A60" s="12" t="inlineStr">
        <is>
          <t>Systems in the Human Body</t>
        </is>
      </c>
      <c r="B60" s="12" t="inlineStr">
        <is>
          <t>Systems in the Human Body</t>
        </is>
      </c>
      <c r="C60" s="13" t="inlineStr">
        <is>
          <t>Nervous System: Reflexes [BI5.012]</t>
        </is>
      </c>
      <c r="D60" s="12" t="inlineStr">
        <is>
          <t xml:space="preserve">Describe a reflex arc and give examples of a reflex action. </t>
        </is>
      </c>
      <c r="E60" s="12" t="inlineStr">
        <is>
          <t>b09783dd-d08c-4821-a0e8-597a536fcff4</t>
        </is>
      </c>
    </row>
    <row r="61" ht="45" customHeight="1">
      <c r="A61" s="12" t="inlineStr">
        <is>
          <t>Systems in the Human Body</t>
        </is>
      </c>
      <c r="B61" s="12" t="inlineStr">
        <is>
          <t>Systems in the Human Body</t>
        </is>
      </c>
      <c r="C61" s="13" t="inlineStr">
        <is>
          <t>Vertebrate Eye: Structures [BI5.024]</t>
        </is>
      </c>
      <c r="D61" s="12" t="inlineStr">
        <is>
          <t>Identify the structures of the eye.</t>
        </is>
      </c>
      <c r="E61" s="12" t="inlineStr">
        <is>
          <t>776f21e6-074b-4f03-86a3-44eb8cc6bfb3</t>
        </is>
      </c>
    </row>
    <row r="62" ht="45" customHeight="1">
      <c r="A62" s="12" t="inlineStr">
        <is>
          <t>Systems in the Human Body</t>
        </is>
      </c>
      <c r="B62" s="12" t="inlineStr">
        <is>
          <t>Systems in the Human Body</t>
        </is>
      </c>
      <c r="C62" s="13" t="inlineStr">
        <is>
          <t>Vertebrate Eye: Functions [BI5.025]</t>
        </is>
      </c>
      <c r="D62" s="12" t="inlineStr">
        <is>
          <t>Explain how the structure of the eye is related to its function.
Explain how each part of the eye helps to create sight.</t>
        </is>
      </c>
      <c r="E62" s="12" t="inlineStr">
        <is>
          <t>3f163203-238b-4cc2-ae27-65b22e59a4f4</t>
        </is>
      </c>
    </row>
    <row r="63" ht="45" customHeight="1">
      <c r="A63" s="12" t="inlineStr">
        <is>
          <t>Circulatory &amp; Respiratory Systems</t>
        </is>
      </c>
      <c r="B63" s="12" t="inlineStr">
        <is>
          <t>Circulatory &amp; Respiratory Systems</t>
        </is>
      </c>
      <c r="C63" s="13" t="inlineStr">
        <is>
          <t>Diagnostic: Circulatory System—Heart [NS27.073]</t>
        </is>
      </c>
      <c r="D63" s="12" t="inlineStr">
        <is>
          <t>Diagnostic for the circulatory system—heart topic.</t>
        </is>
      </c>
      <c r="E63" s="12" t="inlineStr">
        <is>
          <t>d0779e93-2114-4b00-8173-d928a17fdfbe</t>
        </is>
      </c>
    </row>
    <row r="64" ht="45" customHeight="1">
      <c r="A64" s="12" t="inlineStr">
        <is>
          <t>Circulatory &amp; Respiratory Systems</t>
        </is>
      </c>
      <c r="B64" s="12" t="inlineStr">
        <is>
          <t>Circulatory &amp; Respiratory Systems</t>
        </is>
      </c>
      <c r="C64" s="13" t="inlineStr">
        <is>
          <t>Diagnostic: Circulatory System—Blood Components &amp; Vessels [NS27.074]</t>
        </is>
      </c>
      <c r="D64" s="12" t="inlineStr">
        <is>
          <t>Diagnostic for the circulatory system—blood components &amp; vessels topic.</t>
        </is>
      </c>
      <c r="E64" s="12" t="inlineStr">
        <is>
          <t>2e275afb-fe32-4f4d-bd43-e45bd5e3e26e</t>
        </is>
      </c>
    </row>
    <row r="65" ht="45" customHeight="1">
      <c r="A65" s="12" t="inlineStr">
        <is>
          <t>Circulatory &amp; Respiratory Systems</t>
        </is>
      </c>
      <c r="B65" s="12" t="inlineStr">
        <is>
          <t>Circulatory &amp; Respiratory Systems</t>
        </is>
      </c>
      <c r="C65" s="13" t="inlineStr">
        <is>
          <t>Diagnostic: Circulatory System—Health &amp; Disease [NS27.075]</t>
        </is>
      </c>
      <c r="D65" s="12" t="inlineStr">
        <is>
          <t>Diagnostic for the circulatory system—health &amp; disease topic.</t>
        </is>
      </c>
      <c r="E65" s="12" t="inlineStr">
        <is>
          <t>9b902835-984a-42d2-a44f-f115e40d17ab</t>
        </is>
      </c>
    </row>
    <row r="66" ht="45" customHeight="1">
      <c r="A66" s="12" t="inlineStr">
        <is>
          <t>Circulatory &amp; Respiratory Systems</t>
        </is>
      </c>
      <c r="B66" s="12" t="inlineStr">
        <is>
          <t>Circulatory &amp; Respiratory Systems</t>
        </is>
      </c>
      <c r="C66" s="13" t="inlineStr">
        <is>
          <t>Diagnostic: Respiratory System [NS27.076]</t>
        </is>
      </c>
      <c r="D66" s="12" t="inlineStr">
        <is>
          <t>Diagnostic for the respiratory system topic.</t>
        </is>
      </c>
      <c r="E66" s="12" t="inlineStr">
        <is>
          <t>a5b050dc-f5b9-40fc-b91a-e2224b213837</t>
        </is>
      </c>
    </row>
    <row r="67" ht="45" customHeight="1">
      <c r="A67" s="12" t="inlineStr">
        <is>
          <t>Circulatory &amp; Respiratory Systems</t>
        </is>
      </c>
      <c r="B67" s="12" t="inlineStr">
        <is>
          <t>Circulatory &amp; Respiratory Systems</t>
        </is>
      </c>
      <c r="C67" s="13" t="inlineStr">
        <is>
          <t>Circulatory System: Introduction [BI2.40]</t>
        </is>
      </c>
      <c r="D67" s="12" t="inlineStr">
        <is>
          <t>Describe the double circulatory system and the structure and function of the blood.</t>
        </is>
      </c>
      <c r="E67" s="12" t="inlineStr">
        <is>
          <t>b353c819-c53e-478d-af2e-5518e2c39ba8</t>
        </is>
      </c>
    </row>
    <row r="68" ht="45" customHeight="1">
      <c r="A68" s="12" t="inlineStr">
        <is>
          <t>Circulatory &amp; Respiratory Systems</t>
        </is>
      </c>
      <c r="B68" s="12" t="inlineStr">
        <is>
          <t>Circulatory &amp; Respiratory Systems</t>
        </is>
      </c>
      <c r="C68" s="13" t="inlineStr">
        <is>
          <t>Human Heart: Structure [BI2.41]</t>
        </is>
      </c>
      <c r="D68" s="12" t="inlineStr">
        <is>
          <t>Identify the blood vessels and chambers of the heart.</t>
        </is>
      </c>
      <c r="E68" s="12" t="inlineStr">
        <is>
          <t>9e7211d1-03d9-453f-a700-78779860222d</t>
        </is>
      </c>
    </row>
    <row r="69" ht="45" customHeight="1">
      <c r="A69" s="12" t="inlineStr">
        <is>
          <t>Circulatory &amp; Respiratory Systems</t>
        </is>
      </c>
      <c r="B69" s="12" t="inlineStr">
        <is>
          <t>Circulatory &amp; Respiratory Systems</t>
        </is>
      </c>
      <c r="C69" s="13" t="inlineStr">
        <is>
          <t>Human Heart: Function [BI2.42]</t>
        </is>
      </c>
      <c r="D69" s="12" t="inlineStr">
        <is>
          <t>Describe blood flow in the heart and the function of each heart structure.</t>
        </is>
      </c>
      <c r="E69" s="12" t="inlineStr">
        <is>
          <t>84f2e60a-0f81-45cf-99c8-9f6f9e4ba63f</t>
        </is>
      </c>
    </row>
    <row r="70" ht="45" customHeight="1">
      <c r="A70" s="12" t="inlineStr">
        <is>
          <t>Circulatory &amp; Respiratory Systems</t>
        </is>
      </c>
      <c r="B70" s="12" t="inlineStr">
        <is>
          <t>Circulatory &amp; Respiratory Systems</t>
        </is>
      </c>
      <c r="C70" s="13" t="inlineStr">
        <is>
          <t>Human Heart: Explaining the Structure [BI2.43]</t>
        </is>
      </c>
      <c r="D70" s="12" t="inlineStr">
        <is>
          <t>Explain the structures and adaptations of the heart.</t>
        </is>
      </c>
      <c r="E70" s="12" t="inlineStr">
        <is>
          <t>69e295a9-d4e8-4d07-bd91-760afee9e067</t>
        </is>
      </c>
    </row>
    <row r="71" ht="45" customHeight="1">
      <c r="A71" s="12" t="inlineStr">
        <is>
          <t>Circulatory &amp; Respiratory Systems</t>
        </is>
      </c>
      <c r="B71" s="12" t="inlineStr">
        <is>
          <t>Circulatory &amp; Respiratory Systems</t>
        </is>
      </c>
      <c r="C71" s="13" t="inlineStr">
        <is>
          <t>Circulatory System: Measuring Heart Rate [BI2.44]</t>
        </is>
      </c>
      <c r="D71" s="12" t="inlineStr">
        <is>
          <t>Describe what causes a pulse and show how it can be used the measure pulse/heart rate.</t>
        </is>
      </c>
      <c r="E71" s="12" t="inlineStr">
        <is>
          <t>d7aa69bb-ad4d-4d10-b5fb-7db4fb411a12</t>
        </is>
      </c>
    </row>
    <row r="72" ht="45" customHeight="1">
      <c r="A72" s="12" t="inlineStr">
        <is>
          <t>Circulatory &amp; Respiratory Systems</t>
        </is>
      </c>
      <c r="B72" s="12" t="inlineStr">
        <is>
          <t>Circulatory &amp; Respiratory Systems</t>
        </is>
      </c>
      <c r="C72" s="13" t="inlineStr">
        <is>
          <t>Human Heart: How the Heart Beats (Natural Pacemaker) [BI2.45]</t>
        </is>
      </c>
      <c r="D72" s="12" t="inlineStr">
        <is>
          <t>Describe what a natural pacemaker is and where it can be found.</t>
        </is>
      </c>
      <c r="E72" s="12" t="inlineStr">
        <is>
          <t>bd3a5725-4416-4bd3-a1c2-3fc2b911101c</t>
        </is>
      </c>
    </row>
    <row r="73" ht="45" customHeight="1">
      <c r="A73" s="12" t="inlineStr">
        <is>
          <t>Circulatory &amp; Respiratory Systems</t>
        </is>
      </c>
      <c r="B73" s="12" t="inlineStr">
        <is>
          <t>Circulatory &amp; Respiratory Systems</t>
        </is>
      </c>
      <c r="C73" s="13" t="inlineStr">
        <is>
          <t>Blood Vessels: Structure &amp; Functions [BI2.46]</t>
        </is>
      </c>
      <c r="D73" s="12" t="inlineStr">
        <is>
          <t>Describe the structure of the different blood vessels and their functions.</t>
        </is>
      </c>
      <c r="E73" s="12" t="inlineStr">
        <is>
          <t>f2924384-9be4-458b-a22a-4075f6ddc076</t>
        </is>
      </c>
    </row>
    <row r="74" ht="45" customHeight="1">
      <c r="A74" s="12" t="inlineStr">
        <is>
          <t>Circulatory &amp; Respiratory Systems</t>
        </is>
      </c>
      <c r="B74" s="12" t="inlineStr">
        <is>
          <t>Circulatory &amp; Respiratory Systems</t>
        </is>
      </c>
      <c r="C74" s="13" t="inlineStr">
        <is>
          <t>Blood Vessels: Explaining the Structure [BI2.47]</t>
        </is>
      </c>
      <c r="D74" s="12" t="inlineStr">
        <is>
          <t>Explain how blood vessels are adapted for their function.</t>
        </is>
      </c>
      <c r="E74" s="12" t="inlineStr">
        <is>
          <t>d18e04d0-7b8b-4b94-a95e-9197847ce052</t>
        </is>
      </c>
    </row>
    <row r="75" ht="45" customHeight="1">
      <c r="A75" s="12" t="inlineStr">
        <is>
          <t>Circulatory &amp; Respiratory Systems</t>
        </is>
      </c>
      <c r="B75" s="12" t="inlineStr">
        <is>
          <t>Circulatory &amp; Respiratory Systems</t>
        </is>
      </c>
      <c r="C75" s="13" t="inlineStr">
        <is>
          <t>Blood Components: Functions [BI2.49]</t>
        </is>
      </c>
      <c r="D75" s="12" t="inlineStr">
        <is>
          <t>Identify the components of blood and list their functions.</t>
        </is>
      </c>
      <c r="E75" s="12" t="inlineStr">
        <is>
          <t>f49b4590-c8b9-4158-bd36-e1c1c076ccef</t>
        </is>
      </c>
    </row>
    <row r="76" ht="45" customHeight="1">
      <c r="A76" s="12" t="inlineStr">
        <is>
          <t>Circulatory &amp; Respiratory Systems</t>
        </is>
      </c>
      <c r="B76" s="12" t="inlineStr">
        <is>
          <t>Circulatory &amp; Respiratory Systems</t>
        </is>
      </c>
      <c r="C76" s="13" t="inlineStr">
        <is>
          <t>Blood Components: Structures [BI2.50]</t>
        </is>
      </c>
      <c r="D76" s="12" t="inlineStr">
        <is>
          <t>Describe the structure of components of blood.</t>
        </is>
      </c>
      <c r="E76" s="12" t="inlineStr">
        <is>
          <t>fa336815-1aa9-475b-8f6c-13439a201f9b</t>
        </is>
      </c>
    </row>
    <row r="77" ht="45" customHeight="1">
      <c r="A77" s="12" t="inlineStr">
        <is>
          <t>Circulatory &amp; Respiratory Systems</t>
        </is>
      </c>
      <c r="B77" s="12" t="inlineStr">
        <is>
          <t>Circulatory &amp; Respiratory Systems</t>
        </is>
      </c>
      <c r="C77" s="13" t="inlineStr">
        <is>
          <t>Blood Components: Explaining the Structures [BI2.51]</t>
        </is>
      </c>
      <c r="D77" s="12" t="inlineStr">
        <is>
          <t>Explain how components of blood are adapted for their functions.</t>
        </is>
      </c>
      <c r="E77" s="12" t="inlineStr">
        <is>
          <t>5a004078-e8e6-4095-bdf8-efba7a050037</t>
        </is>
      </c>
    </row>
    <row r="78" ht="45" customHeight="1">
      <c r="A78" s="12" t="inlineStr">
        <is>
          <t>Circulatory &amp; Respiratory Systems</t>
        </is>
      </c>
      <c r="B78" s="12" t="inlineStr">
        <is>
          <t>Circulatory &amp; Respiratory Systems</t>
        </is>
      </c>
      <c r="C78" s="13" t="inlineStr">
        <is>
          <t>Rate of Blood Flow: Introduction [BI2.95]</t>
        </is>
      </c>
      <c r="D78" s="12" t="inlineStr">
        <is>
          <t>Define rate of blood flow and explain why it is important.</t>
        </is>
      </c>
      <c r="E78" s="12" t="inlineStr">
        <is>
          <t>9c947417-7d59-4c95-8a30-f0d9266b1b76</t>
        </is>
      </c>
    </row>
    <row r="79" ht="45" customHeight="1">
      <c r="A79" s="12" t="inlineStr">
        <is>
          <t>Circulatory &amp; Respiratory Systems</t>
        </is>
      </c>
      <c r="B79" s="12" t="inlineStr">
        <is>
          <t>Circulatory &amp; Respiratory Systems</t>
        </is>
      </c>
      <c r="C79" s="13" t="inlineStr">
        <is>
          <t>Rate of Blood Flow: Calculating I [BI2.52]</t>
        </is>
      </c>
      <c r="D79" s="12" t="inlineStr">
        <is>
          <t>Calculate rate of blood flow. Word problems and no unit conversions.</t>
        </is>
      </c>
      <c r="E79" s="12" t="inlineStr">
        <is>
          <t>b22802a8-a6df-4718-ba92-006b9a487f76</t>
        </is>
      </c>
    </row>
    <row r="80" ht="45" customHeight="1">
      <c r="A80" s="12" t="inlineStr">
        <is>
          <t>Circulatory &amp; Respiratory Systems</t>
        </is>
      </c>
      <c r="B80" s="12" t="inlineStr">
        <is>
          <t>Circulatory &amp; Respiratory Systems</t>
        </is>
      </c>
      <c r="C80" s="13" t="inlineStr">
        <is>
          <t>Rate of Blood Flow: Calculating II [BI2.53]</t>
        </is>
      </c>
      <c r="D80" s="12" t="inlineStr">
        <is>
          <t>Calculate rate of blood flow. Word problems and unit conversions.</t>
        </is>
      </c>
      <c r="E80" s="12" t="inlineStr">
        <is>
          <t>8db75251-75c4-42bc-ae21-d8d956f34edf</t>
        </is>
      </c>
    </row>
    <row r="81" ht="45" customHeight="1">
      <c r="A81" s="12" t="inlineStr">
        <is>
          <t>Circulatory &amp; Respiratory Systems</t>
        </is>
      </c>
      <c r="B81" s="12" t="inlineStr">
        <is>
          <t>Circulatory &amp; Respiratory Systems</t>
        </is>
      </c>
      <c r="C81" s="13" t="inlineStr">
        <is>
          <t>Circulatory System: Describing Data [BI2.48]</t>
        </is>
      </c>
      <c r="D81" s="12" t="inlineStr">
        <is>
          <t>Describe similarities, differences and patterns in data when presented with diagrams, tables or charts.</t>
        </is>
      </c>
      <c r="E81" s="12" t="inlineStr">
        <is>
          <t>23d27148-a3f5-43b5-b350-e41fa9ccf186</t>
        </is>
      </c>
    </row>
    <row r="82" ht="45" customHeight="1">
      <c r="A82" s="12" t="inlineStr">
        <is>
          <t>Circulatory &amp; Respiratory Systems</t>
        </is>
      </c>
      <c r="B82" s="12" t="inlineStr">
        <is>
          <t>Circulatory &amp; Respiratory Systems</t>
        </is>
      </c>
      <c r="C82" s="13" t="inlineStr">
        <is>
          <t>Circulatory System: Interpreting Data [BI2.94]</t>
        </is>
      </c>
      <c r="D82" s="12" t="inlineStr">
        <is>
          <t>Interpret data about the circulatory system from tables and calculate the mean concentration of red blood cells. Convert numbers to standard form.</t>
        </is>
      </c>
      <c r="E82" s="12" t="inlineStr">
        <is>
          <t>b9630caa-fefe-4ffe-a032-a25e934be9f6</t>
        </is>
      </c>
    </row>
    <row r="83" ht="45" customHeight="1">
      <c r="A83" s="12" t="inlineStr">
        <is>
          <t>Circulatory &amp; Respiratory Systems</t>
        </is>
      </c>
      <c r="B83" s="12" t="inlineStr">
        <is>
          <t>Circulatory &amp; Respiratory Systems</t>
        </is>
      </c>
      <c r="C83" s="13" t="inlineStr">
        <is>
          <t>Alcohol &amp; Disease [BI2.59]</t>
        </is>
      </c>
      <c r="D83" s="12" t="inlineStr">
        <is>
          <t>Describe the effect of drinking alcohol on the incidence of non-communicable disease.</t>
        </is>
      </c>
      <c r="E83" s="12" t="inlineStr">
        <is>
          <t>6a592ba4-1764-4cee-8bbc-ea9c4c3b823e</t>
        </is>
      </c>
    </row>
    <row r="84" ht="45" customHeight="1">
      <c r="A84" s="12" t="inlineStr">
        <is>
          <t>Circulatory &amp; Respiratory Systems</t>
        </is>
      </c>
      <c r="B84" s="12" t="inlineStr">
        <is>
          <t>Circulatory &amp; Respiratory Systems</t>
        </is>
      </c>
      <c r="C84" s="13" t="inlineStr">
        <is>
          <t>Diet, Exercise, Obesity &amp; Disease [BI2.60]</t>
        </is>
      </c>
      <c r="D84" s="12" t="inlineStr">
        <is>
          <t>Describe the effect of diet, exercise and obesity on the incidence of non-communicable disease.</t>
        </is>
      </c>
      <c r="E84" s="12" t="inlineStr">
        <is>
          <t>74e6d29e-eb35-4acf-9d1f-f2e74ca99ca9</t>
        </is>
      </c>
    </row>
    <row r="85" ht="45" customHeight="1">
      <c r="A85" s="12" t="inlineStr">
        <is>
          <t>Circulatory &amp; Respiratory Systems</t>
        </is>
      </c>
      <c r="B85" s="12" t="inlineStr">
        <is>
          <t>Circulatory &amp; Respiratory Systems</t>
        </is>
      </c>
      <c r="C85" s="13" t="inlineStr">
        <is>
          <t>Cardiovascular Disease [BI2.63]</t>
        </is>
      </c>
      <c r="D85" s="12" t="inlineStr">
        <is>
          <t>Describe cardiovascular disease and give examples (such as CHD).</t>
        </is>
      </c>
      <c r="E85" s="12" t="inlineStr">
        <is>
          <t>e51cf173-e1aa-4aa6-9406-d08b9d422916</t>
        </is>
      </c>
    </row>
    <row r="86" ht="45" customHeight="1">
      <c r="A86" s="12" t="inlineStr">
        <is>
          <t>Circulatory &amp; Respiratory Systems</t>
        </is>
      </c>
      <c r="B86" s="12" t="inlineStr">
        <is>
          <t>Circulatory &amp; Respiratory Systems</t>
        </is>
      </c>
      <c r="C86" s="13" t="inlineStr">
        <is>
          <t>Heart Failure [BI2.64]</t>
        </is>
      </c>
      <c r="D86" s="12" t="inlineStr">
        <is>
          <t>Define heart failure and describe what happens when the heart fails.</t>
        </is>
      </c>
      <c r="E86" s="12" t="inlineStr">
        <is>
          <t>aa92a370-3b45-40a9-bd92-10ad708191ff</t>
        </is>
      </c>
    </row>
    <row r="87" ht="45" customHeight="1">
      <c r="A87" s="12" t="inlineStr">
        <is>
          <t>Circulatory &amp; Respiratory Systems</t>
        </is>
      </c>
      <c r="B87" s="12" t="inlineStr">
        <is>
          <t>Circulatory &amp; Respiratory Systems</t>
        </is>
      </c>
      <c r="C87" s="13" t="inlineStr">
        <is>
          <t>Coronary Heart Disease [BI2.65]</t>
        </is>
      </c>
      <c r="D87" s="12" t="inlineStr">
        <is>
          <t>Describe coronary heart disease, give risk factors and explain how it can lead to a heart attack.</t>
        </is>
      </c>
      <c r="E87" s="12" t="inlineStr">
        <is>
          <t>420681d7-2284-4008-99f6-2e461b80c5e7</t>
        </is>
      </c>
    </row>
    <row r="88" ht="45" customHeight="1">
      <c r="A88" s="12" t="inlineStr">
        <is>
          <t>Circulatory &amp; Respiratory Systems</t>
        </is>
      </c>
      <c r="B88" s="12" t="inlineStr">
        <is>
          <t>Circulatory &amp; Respiratory Systems</t>
        </is>
      </c>
      <c r="C88" s="13" t="inlineStr">
        <is>
          <t>Heart Attacks [BI2.66]</t>
        </is>
      </c>
      <c r="D88" s="12" t="inlineStr">
        <is>
          <t>Explain what happens during a heart attack using aerobic respiration. Give possible causes of heart attacks and how to reduce the risks.</t>
        </is>
      </c>
      <c r="E88" s="12" t="inlineStr">
        <is>
          <t>e28ae17e-52b9-41bf-ad6b-80639612f0b9</t>
        </is>
      </c>
    </row>
    <row r="89" ht="45" customHeight="1">
      <c r="A89" s="12" t="inlineStr">
        <is>
          <t>Circulatory &amp; Respiratory Systems</t>
        </is>
      </c>
      <c r="B89" s="12" t="inlineStr">
        <is>
          <t>Circulatory &amp; Respiratory Systems</t>
        </is>
      </c>
      <c r="C89" s="13" t="inlineStr">
        <is>
          <t>The Human Gas Exchange System [BI2.34]</t>
        </is>
      </c>
      <c r="D89" s="12" t="inlineStr">
        <is>
          <t>Describe the structure and function of the human gas exchange system.</t>
        </is>
      </c>
      <c r="E89" s="12" t="inlineStr">
        <is>
          <t>1a82cb3c-7118-4c08-8280-a7cbcdb1397e</t>
        </is>
      </c>
    </row>
    <row r="90" ht="45" customHeight="1">
      <c r="A90" s="12" t="inlineStr">
        <is>
          <t>Circulatory &amp; Respiratory Systems</t>
        </is>
      </c>
      <c r="B90" s="12" t="inlineStr">
        <is>
          <t>Circulatory &amp; Respiratory Systems</t>
        </is>
      </c>
      <c r="C90" s="13" t="inlineStr">
        <is>
          <t>Mechanics of Breathing [BI2.35]</t>
        </is>
      </c>
      <c r="D90" s="12" t="inlineStr">
        <is>
          <t>Explain the mechanical process of breathing and model breathing using a bell jar.</t>
        </is>
      </c>
      <c r="E90" s="12" t="inlineStr">
        <is>
          <t>bd8ce58e-e36a-4f90-b2e3-1d2503108a22</t>
        </is>
      </c>
    </row>
    <row r="91" ht="45" customHeight="1">
      <c r="A91" s="12" t="inlineStr">
        <is>
          <t>Circulatory &amp; Respiratory Systems</t>
        </is>
      </c>
      <c r="B91" s="12" t="inlineStr">
        <is>
          <t>Circulatory &amp; Respiratory Systems</t>
        </is>
      </c>
      <c r="C91" s="13" t="inlineStr">
        <is>
          <t>How Lungs are Adapted for Gas Exchange [BI2.36]</t>
        </is>
      </c>
      <c r="D91" s="12" t="inlineStr">
        <is>
          <t>Identify main features of the lungs and explain how they facilitate air gas exchange in humans.</t>
        </is>
      </c>
      <c r="E91" s="12" t="inlineStr">
        <is>
          <t>3b23e1c0-3fde-43c5-aa82-276536b70e34</t>
        </is>
      </c>
    </row>
    <row r="92" ht="45" customHeight="1">
      <c r="A92" s="12" t="inlineStr">
        <is>
          <t>Circulatory &amp; Respiratory Systems</t>
        </is>
      </c>
      <c r="B92" s="12" t="inlineStr">
        <is>
          <t>Circulatory &amp; Respiratory Systems</t>
        </is>
      </c>
      <c r="C92" s="13" t="inlineStr">
        <is>
          <t>Calculating Breathing Rate I [BI2.37]</t>
        </is>
      </c>
      <c r="D92" s="12" t="inlineStr">
        <is>
          <t>Identify the structures of the lung and complete simple calculations of breathing rates.</t>
        </is>
      </c>
      <c r="E92" s="12" t="inlineStr">
        <is>
          <t>8572ad65-eb82-4fd9-9470-6759b4038b0c</t>
        </is>
      </c>
    </row>
    <row r="93" ht="45" customHeight="1">
      <c r="A93" s="12" t="inlineStr">
        <is>
          <t>Circulatory &amp; Respiratory Systems</t>
        </is>
      </c>
      <c r="B93" s="12" t="inlineStr">
        <is>
          <t>Circulatory &amp; Respiratory Systems</t>
        </is>
      </c>
      <c r="C93" s="13" t="inlineStr">
        <is>
          <t>Calculating Breathing Rate II [BI2.38]</t>
        </is>
      </c>
      <c r="D93" s="12" t="inlineStr">
        <is>
          <t>Identify the structures of the lung and calculate breathing rates using data from tables and graphs.</t>
        </is>
      </c>
      <c r="E93" s="12" t="inlineStr">
        <is>
          <t>e6605396-45f1-43fd-8e48-ecbc2f95f429</t>
        </is>
      </c>
    </row>
    <row r="94" ht="45" customHeight="1">
      <c r="A94" s="12" t="inlineStr">
        <is>
          <t>Circulatory &amp; Respiratory Systems</t>
        </is>
      </c>
      <c r="B94" s="12" t="inlineStr">
        <is>
          <t>Circulatory &amp; Respiratory Systems</t>
        </is>
      </c>
      <c r="C94" s="13" t="inlineStr">
        <is>
          <t>Smoking &amp; Disease [BI2.58]</t>
        </is>
      </c>
      <c r="D94" s="12" t="inlineStr">
        <is>
          <t>Describe the effect of smoking on the incidence of non-communicable disease.</t>
        </is>
      </c>
      <c r="E94" s="12" t="inlineStr">
        <is>
          <t>3354e963-0b13-4cdc-a879-bdcc78a0c3c8</t>
        </is>
      </c>
    </row>
    <row r="95" ht="45" customHeight="1">
      <c r="A95" s="12" t="inlineStr">
        <is>
          <t>Human Reproduction</t>
        </is>
      </c>
      <c r="B95" s="12" t="inlineStr">
        <is>
          <t>Human Reproduction</t>
        </is>
      </c>
      <c r="C95" s="13" t="inlineStr">
        <is>
          <t>Diagnostic: Purpose of Reproduction &amp; Puberty [NS27.077]</t>
        </is>
      </c>
      <c r="D95" s="12" t="inlineStr">
        <is>
          <t>Diagnostic for the purpose of reproduction &amp; puberty topic.</t>
        </is>
      </c>
      <c r="E95" s="12" t="inlineStr">
        <is>
          <t>47606c4e-0c01-455c-acfe-eaa3f00a4f0b</t>
        </is>
      </c>
    </row>
    <row r="96" ht="45" customHeight="1">
      <c r="A96" s="12" t="inlineStr">
        <is>
          <t>Human Reproduction</t>
        </is>
      </c>
      <c r="B96" s="12" t="inlineStr">
        <is>
          <t>Human Reproduction</t>
        </is>
      </c>
      <c r="C96" s="13" t="inlineStr">
        <is>
          <t>Diagnostic: Human Reproductive Organs &amp; Stages of Reproduction [NS27.078]</t>
        </is>
      </c>
      <c r="D96" s="12" t="inlineStr">
        <is>
          <t>Diagnostic for the human reproductive organs &amp; stages of reproduction topic.</t>
        </is>
      </c>
      <c r="E96" s="12" t="inlineStr">
        <is>
          <t>af551841-af03-4023-8b90-84fd39ce01cc</t>
        </is>
      </c>
    </row>
    <row r="97" ht="45" customHeight="1">
      <c r="A97" s="12" t="inlineStr">
        <is>
          <t>Human Reproduction</t>
        </is>
      </c>
      <c r="B97" s="12" t="inlineStr">
        <is>
          <t>Human Reproduction</t>
        </is>
      </c>
      <c r="C97" s="13" t="inlineStr">
        <is>
          <t>Diagnostic: Stages of Reproduction—Contraception [NS27.079]</t>
        </is>
      </c>
      <c r="D97" s="12" t="inlineStr">
        <is>
          <t>Diagnostic for the stages of reproduction—contraception topic.</t>
        </is>
      </c>
      <c r="E97" s="12" t="inlineStr">
        <is>
          <t>95630653-7101-471e-9e9f-6de58fc546e7</t>
        </is>
      </c>
    </row>
    <row r="98" ht="45" customHeight="1">
      <c r="A98" s="12" t="inlineStr">
        <is>
          <t>Human Reproduction</t>
        </is>
      </c>
      <c r="B98" s="12" t="inlineStr">
        <is>
          <t>Human Reproduction</t>
        </is>
      </c>
      <c r="C98" s="13" t="inlineStr">
        <is>
          <t>Reproduction: Sexual [BI6.001]</t>
        </is>
      </c>
      <c r="D98" s="12" t="inlineStr">
        <is>
          <t>Describe sexual reproduction. Includes chromosome number, gametes and fertilisation.</t>
        </is>
      </c>
      <c r="E98" s="12" t="inlineStr">
        <is>
          <t>e86a949c-7efa-4d5e-bedd-ef43db69662a</t>
        </is>
      </c>
    </row>
    <row r="99" ht="45" customHeight="1">
      <c r="A99" s="12" t="inlineStr">
        <is>
          <t>Human Reproduction</t>
        </is>
      </c>
      <c r="B99" s="12" t="inlineStr">
        <is>
          <t>Human Reproduction</t>
        </is>
      </c>
      <c r="C99" s="13" t="inlineStr">
        <is>
          <t>Cell Division: Meiosis [BI6.007]</t>
        </is>
      </c>
      <c r="D99" s="12" t="inlineStr">
        <is>
          <t>Explain how meiosis creates gametes with half the number of chromosomes and that are genetically different from each other and the parent cell.</t>
        </is>
      </c>
      <c r="E99" s="12" t="inlineStr">
        <is>
          <t>f6949c46-1d8a-4ffa-9fd2-def0cfb1f492</t>
        </is>
      </c>
    </row>
    <row r="100" ht="45" customHeight="1">
      <c r="A100" s="12" t="inlineStr">
        <is>
          <t>Human Reproduction</t>
        </is>
      </c>
      <c r="B100" s="12" t="inlineStr">
        <is>
          <t>Human Reproduction</t>
        </is>
      </c>
      <c r="C100" s="13" t="inlineStr">
        <is>
          <t>Sexual Reproduction in Humans [BK6.04]</t>
        </is>
      </c>
      <c r="D100" s="12" t="inlineStr">
        <is>
          <t>Describe the process of sexual reproduction.</t>
        </is>
      </c>
      <c r="E100" s="12" t="inlineStr">
        <is>
          <t>bf7201ad-2952-47a8-8ab0-142ee7d88292</t>
        </is>
      </c>
    </row>
    <row r="101" ht="45" customHeight="1">
      <c r="A101" s="12" t="inlineStr">
        <is>
          <t>Human Reproduction</t>
        </is>
      </c>
      <c r="B101" s="12" t="inlineStr">
        <is>
          <t>Human Reproduction</t>
        </is>
      </c>
      <c r="C101" s="13" t="inlineStr">
        <is>
          <t>Human Gametes [BK18.05]</t>
        </is>
      </c>
      <c r="D101" s="12" t="inlineStr">
        <is>
          <t>Explain the structure of the sperm and egg cell and how they are adapted to their function.</t>
        </is>
      </c>
      <c r="E101" s="12" t="inlineStr">
        <is>
          <t>f04e1b15-6e91-467b-8bda-577839ecac4c</t>
        </is>
      </c>
    </row>
    <row r="102" ht="45" customHeight="1">
      <c r="A102" s="12" t="inlineStr">
        <is>
          <t>Human Reproduction</t>
        </is>
      </c>
      <c r="B102" s="12" t="inlineStr">
        <is>
          <t>Human Reproduction</t>
        </is>
      </c>
      <c r="C102" s="13" t="inlineStr">
        <is>
          <t>Puberty [BI5.057]</t>
        </is>
      </c>
      <c r="D102" s="12" t="inlineStr">
        <is>
          <t xml:space="preserve">Describe the development of secondary sex characteristics during puberty. </t>
        </is>
      </c>
      <c r="E102" s="12" t="inlineStr">
        <is>
          <t>f8c3e079-54ea-49fb-83f4-e364784aa1e6</t>
        </is>
      </c>
    </row>
    <row r="103" ht="45" customHeight="1">
      <c r="A103" s="12" t="inlineStr">
        <is>
          <t>Human Reproduction</t>
        </is>
      </c>
      <c r="B103" s="12" t="inlineStr">
        <is>
          <t>Human Reproduction</t>
        </is>
      </c>
      <c r="C103" s="13" t="inlineStr">
        <is>
          <t>Effect of Substances on the Developing Foetus [BK18.04]</t>
        </is>
      </c>
      <c r="D103" s="12" t="inlineStr">
        <is>
          <t>Describe the impact of substances such as alcohol, nicotine and other drugs on the developing foetus.</t>
        </is>
      </c>
      <c r="E103" s="12" t="inlineStr">
        <is>
          <t>04002954-1a12-4249-94f1-85efd2bf7d28</t>
        </is>
      </c>
    </row>
    <row r="104" ht="45" customHeight="1">
      <c r="A104" s="12" t="inlineStr">
        <is>
          <t>Human Reproduction</t>
        </is>
      </c>
      <c r="B104" s="12" t="inlineStr">
        <is>
          <t>Human Reproduction</t>
        </is>
      </c>
      <c r="C104" s="13" t="inlineStr">
        <is>
          <t>The Male Reproductive Organs [BK6.02]</t>
        </is>
      </c>
      <c r="D104" s="12" t="inlineStr">
        <is>
          <t xml:space="preserve">Describe the structures of the male reproductive organs. </t>
        </is>
      </c>
      <c r="E104" s="12" t="inlineStr">
        <is>
          <t>3317bc3c-30f3-48c4-a6b2-b54188bb38fc</t>
        </is>
      </c>
    </row>
    <row r="105" ht="45" customHeight="1">
      <c r="A105" s="12" t="inlineStr">
        <is>
          <t>Human Reproduction</t>
        </is>
      </c>
      <c r="B105" s="12" t="inlineStr">
        <is>
          <t>Human Reproduction</t>
        </is>
      </c>
      <c r="C105" s="13" t="inlineStr">
        <is>
          <t>The Female Reproductive Organs [BK6.01]</t>
        </is>
      </c>
      <c r="D105" s="12" t="inlineStr">
        <is>
          <t xml:space="preserve">Describe the structures of the female reproductive organs. </t>
        </is>
      </c>
      <c r="E105" s="12" t="inlineStr">
        <is>
          <t>970132fb-615c-4835-9762-391258f74700</t>
        </is>
      </c>
    </row>
    <row r="106" ht="45" customHeight="1">
      <c r="A106" s="12" t="inlineStr">
        <is>
          <t>Human Reproduction</t>
        </is>
      </c>
      <c r="B106" s="12" t="inlineStr">
        <is>
          <t>Human Reproduction</t>
        </is>
      </c>
      <c r="C106" s="13" t="inlineStr">
        <is>
          <t>Menstrual Cycle [BI5.058]</t>
        </is>
      </c>
      <c r="D106" s="12" t="inlineStr">
        <is>
          <t>Describes the stages of the menstrual cycle.</t>
        </is>
      </c>
      <c r="E106" s="12" t="inlineStr">
        <is>
          <t>0be08aeb-5d7c-4433-b435-9867fdabf7e4</t>
        </is>
      </c>
    </row>
    <row r="107" ht="45" customHeight="1">
      <c r="A107" s="12" t="inlineStr">
        <is>
          <t>Human Reproduction</t>
        </is>
      </c>
      <c r="B107" s="12" t="inlineStr">
        <is>
          <t>Human Reproduction</t>
        </is>
      </c>
      <c r="C107" s="13" t="inlineStr">
        <is>
          <t>Fertilisation &amp; Development of the Animal Embryo [BI6.009]</t>
        </is>
      </c>
      <c r="D107" s="12" t="inlineStr">
        <is>
          <t>Explain what happens to the chromosome number during fertilisation. Describe what happens after fertilisation to form an embryo.</t>
        </is>
      </c>
      <c r="E107" s="12" t="inlineStr">
        <is>
          <t>df561f7f-e514-496b-a0e7-38c808ab3c7f</t>
        </is>
      </c>
    </row>
    <row r="108" ht="45" customHeight="1">
      <c r="A108" s="12" t="inlineStr">
        <is>
          <t>Human Reproduction</t>
        </is>
      </c>
      <c r="B108" s="12" t="inlineStr">
        <is>
          <t>Human Reproduction</t>
        </is>
      </c>
      <c r="C108" s="13" t="inlineStr">
        <is>
          <t>Pregnancy [BK6.05]</t>
        </is>
      </c>
      <c r="D108" s="12" t="inlineStr">
        <is>
          <t xml:space="preserve">Describe the stages of pregnancy in humans. </t>
        </is>
      </c>
      <c r="E108" s="12" t="inlineStr">
        <is>
          <t>59affe80-10aa-4ed8-adcd-ebbfc1bce286</t>
        </is>
      </c>
    </row>
    <row r="109" ht="45" customHeight="1">
      <c r="A109" s="12" t="inlineStr">
        <is>
          <t>Human Reproduction</t>
        </is>
      </c>
      <c r="B109" s="12" t="inlineStr">
        <is>
          <t>Human Reproduction</t>
        </is>
      </c>
      <c r="C109" s="13" t="inlineStr">
        <is>
          <t>Contraception: Introduction [BI5.063]</t>
        </is>
      </c>
      <c r="D109" s="12" t="inlineStr">
        <is>
          <t>Describe fertilisation and the ways contraception aims to prevent it. Does not include individual methods of contraception.</t>
        </is>
      </c>
      <c r="E109" s="12" t="inlineStr">
        <is>
          <t>79a36c0e-cfb0-4f06-ae60-bfd7eec9717c</t>
        </is>
      </c>
    </row>
    <row r="110" ht="45" customHeight="1">
      <c r="A110" s="12" t="inlineStr">
        <is>
          <t>Human Reproduction</t>
        </is>
      </c>
      <c r="B110" s="12" t="inlineStr">
        <is>
          <t>Human Reproduction</t>
        </is>
      </c>
      <c r="C110" s="13" t="inlineStr">
        <is>
          <t>Contraception: Barrier Methods [BI5.064]</t>
        </is>
      </c>
      <c r="D110" s="12" t="inlineStr">
        <is>
          <t>Describe the use of internal/external condoms and diaphragms. Give their advantages and disadvantages.</t>
        </is>
      </c>
      <c r="E110" s="12" t="inlineStr">
        <is>
          <t>68ee96e2-f0fd-40fc-bc65-5aede68e7449</t>
        </is>
      </c>
    </row>
    <row r="111" ht="45" customHeight="1">
      <c r="A111" s="12" t="inlineStr">
        <is>
          <t>Human Reproduction</t>
        </is>
      </c>
      <c r="B111" s="12" t="inlineStr">
        <is>
          <t>Human Reproduction</t>
        </is>
      </c>
      <c r="C111" s="13" t="inlineStr">
        <is>
          <t>Contraception: Oral Contraceptives [BI5.065]</t>
        </is>
      </c>
      <c r="D111" s="12" t="inlineStr">
        <is>
          <t>Describe the use of the combined pill and the progesterone-only pill. Give their advantages and disadvantages.</t>
        </is>
      </c>
      <c r="E111" s="12" t="inlineStr">
        <is>
          <t>3babf5a5-218a-4cda-8e96-7c6c73271c56</t>
        </is>
      </c>
    </row>
    <row r="112" ht="45" customHeight="1">
      <c r="A112" s="12" t="inlineStr">
        <is>
          <t>Human Reproduction</t>
        </is>
      </c>
      <c r="B112" s="12" t="inlineStr">
        <is>
          <t>Human Reproduction</t>
        </is>
      </c>
      <c r="C112" s="13" t="inlineStr">
        <is>
          <t>Contraception: Contraceptive Patch [BI5.068]</t>
        </is>
      </c>
      <c r="D112" s="12" t="inlineStr">
        <is>
          <t>Describe the use of the contraceptive patch. Explain why it works using knowledge of hormonal interactions and give its advantages and disadvantages.</t>
        </is>
      </c>
      <c r="E112" s="12" t="inlineStr">
        <is>
          <t>5be761d4-e676-4d1d-93ff-4d08be43385e</t>
        </is>
      </c>
    </row>
    <row r="113" ht="45" customHeight="1">
      <c r="A113" s="12" t="inlineStr">
        <is>
          <t>Human Reproduction</t>
        </is>
      </c>
      <c r="B113" s="12" t="inlineStr">
        <is>
          <t>Human Reproduction</t>
        </is>
      </c>
      <c r="C113" s="13" t="inlineStr">
        <is>
          <t>Contraception: Long Acting Reversible Methods [BI5.070]</t>
        </is>
      </c>
      <c r="D113" s="12" t="inlineStr">
        <is>
          <t>Describe the use of the contraceptive injection, the contraceptive implant, IUD &amp; IUS. Give their advantages and disadvantages and explain why the IUS works using knowledge of hormonal interactions.</t>
        </is>
      </c>
      <c r="E113" s="12" t="inlineStr">
        <is>
          <t>97900d48-b9db-4f8d-99ab-1d47ad642bbf</t>
        </is>
      </c>
    </row>
    <row r="114" ht="45" customHeight="1">
      <c r="A114" s="12" t="inlineStr">
        <is>
          <t>Human Reproduction</t>
        </is>
      </c>
      <c r="B114" s="12" t="inlineStr">
        <is>
          <t>Human Reproduction</t>
        </is>
      </c>
      <c r="C114" s="13" t="inlineStr">
        <is>
          <t>Contraception: Surgical Methods [BI5.071]</t>
        </is>
      </c>
      <c r="D114" s="12" t="inlineStr">
        <is>
          <t>Describe surgical methods of contraception. Give their advantages and disadvantages.</t>
        </is>
      </c>
      <c r="E114" s="12" t="inlineStr">
        <is>
          <t>7506db3e-5c1c-4bf7-823d-85764f4f5bc8</t>
        </is>
      </c>
    </row>
    <row r="115" ht="45" customHeight="1">
      <c r="A115" s="12" t="inlineStr">
        <is>
          <t>Human Reproduction</t>
        </is>
      </c>
      <c r="B115" s="12" t="inlineStr">
        <is>
          <t>Human Reproduction</t>
        </is>
      </c>
      <c r="C115" s="13" t="inlineStr">
        <is>
          <t>Contraception: Emergency Contraception [BI5.073]</t>
        </is>
      </c>
      <c r="D115" s="12" t="inlineStr">
        <is>
          <t>Describe the use of the emergency contraceptive pills and the IUD as emergency contraception. Give their advantages and disadvantages and explain how pills work using knowledge of hormonal interactions.</t>
        </is>
      </c>
      <c r="E115" s="12" t="inlineStr">
        <is>
          <t>4a952487-0b09-48e7-b5e9-7a933a5bbd31</t>
        </is>
      </c>
    </row>
    <row r="116" ht="45" customHeight="1">
      <c r="A116" s="12" t="inlineStr">
        <is>
          <t>Human Reproduction</t>
        </is>
      </c>
      <c r="B116" s="12" t="inlineStr">
        <is>
          <t>Human Reproduction</t>
        </is>
      </c>
      <c r="C116" s="13" t="inlineStr">
        <is>
          <t>Contraception: Spermicides [BI5.074]</t>
        </is>
      </c>
      <c r="D116" s="12" t="inlineStr">
        <is>
          <t>Describe the use of spermicides. Give their advantages and disadvantages.</t>
        </is>
      </c>
      <c r="E116" s="12" t="inlineStr">
        <is>
          <t>269abc5c-dcb7-438c-a2d1-3f1d8609cd03</t>
        </is>
      </c>
    </row>
    <row r="117" ht="45" customHeight="1">
      <c r="A117" s="12" t="inlineStr">
        <is>
          <t>Human Reproduction</t>
        </is>
      </c>
      <c r="B117" s="12" t="inlineStr">
        <is>
          <t>Human Reproduction</t>
        </is>
      </c>
      <c r="C117" s="13" t="inlineStr">
        <is>
          <t>Contraception: Fertility Awareness &amp; Abstinence [BI5.075]</t>
        </is>
      </c>
      <c r="D117" s="12" t="inlineStr">
        <is>
          <t>Describe the use of withdrawal, fertility awareness &amp; abstinence as forms of birth control. Give their advantages and disadvantages.</t>
        </is>
      </c>
      <c r="E117" s="12" t="inlineStr">
        <is>
          <t>8b7435a7-d92a-485d-87cf-0a67d1838eac</t>
        </is>
      </c>
    </row>
    <row r="118" ht="45" customHeight="1">
      <c r="A118" s="12" t="inlineStr">
        <is>
          <t>Human Reproduction</t>
        </is>
      </c>
      <c r="B118" s="12" t="inlineStr">
        <is>
          <t>Human Reproduction</t>
        </is>
      </c>
      <c r="C118" s="13" t="inlineStr">
        <is>
          <t>Contraception: Summary [BI5.077]</t>
        </is>
      </c>
      <c r="D118"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118" s="12" t="inlineStr">
        <is>
          <t>2343a0ca-98df-445b-9db1-a1a03f590ee7</t>
        </is>
      </c>
    </row>
    <row r="119" ht="45" customHeight="1">
      <c r="A119" s="12" t="inlineStr">
        <is>
          <t>Human Reproduction</t>
        </is>
      </c>
      <c r="B119" s="12" t="inlineStr">
        <is>
          <t>Human Reproduction</t>
        </is>
      </c>
      <c r="C119" s="13" t="inlineStr">
        <is>
          <t>Contraception: Science, Ethics &amp; Opinion [BI5.078]</t>
        </is>
      </c>
      <c r="D119" s="12" t="inlineStr">
        <is>
          <t>Give some of the arguments for and against the use of contraception. State that ethics cannot
be dictated by science
alone.</t>
        </is>
      </c>
      <c r="E119" s="12" t="inlineStr">
        <is>
          <t>0e881a26-9acd-4d7c-9310-87726f8ec464</t>
        </is>
      </c>
    </row>
    <row r="120" ht="45" customHeight="1">
      <c r="A120" s="12" t="inlineStr">
        <is>
          <t>Digestive System</t>
        </is>
      </c>
      <c r="B120" s="12" t="inlineStr">
        <is>
          <t>Digestive System</t>
        </is>
      </c>
      <c r="C120" s="13" t="inlineStr">
        <is>
          <t>Diagnostic: Healthy Diet [NS27.080]</t>
        </is>
      </c>
      <c r="D120" s="12" t="inlineStr">
        <is>
          <t>Diagnostic for the healthy diet topic.</t>
        </is>
      </c>
      <c r="E120" s="12" t="inlineStr">
        <is>
          <t>ccf37096-15e6-47aa-8039-24b32c096ade</t>
        </is>
      </c>
    </row>
    <row r="121" ht="45" customHeight="1">
      <c r="A121" s="12" t="inlineStr">
        <is>
          <t>Digestive System</t>
        </is>
      </c>
      <c r="B121" s="12" t="inlineStr">
        <is>
          <t>Digestive System</t>
        </is>
      </c>
      <c r="C121" s="13" t="inlineStr">
        <is>
          <t>Diagnostic: The Alimentary Canal &amp; Digestion [NS27.081]</t>
        </is>
      </c>
      <c r="D121" s="12" t="inlineStr">
        <is>
          <t>Diagnostic for the the alimentary canal &amp; digestion topic.</t>
        </is>
      </c>
      <c r="E121" s="12" t="inlineStr">
        <is>
          <t>9d59180e-b08f-40dd-8fe8-70eaa68cc70b</t>
        </is>
      </c>
    </row>
    <row r="122" ht="45" customHeight="1">
      <c r="A122" s="12" t="inlineStr">
        <is>
          <t>Digestive System</t>
        </is>
      </c>
      <c r="B122" s="12" t="inlineStr">
        <is>
          <t>Digestive System</t>
        </is>
      </c>
      <c r="C122" s="13" t="inlineStr">
        <is>
          <t>Healthy Diet [BI2.06]</t>
        </is>
      </c>
      <c r="D122" s="12" t="inlineStr">
        <is>
          <t>Describe the main components of a healthy human diet and explain why these components are needed.</t>
        </is>
      </c>
      <c r="E122" s="12" t="inlineStr">
        <is>
          <t>21b4cc98-d3e0-427f-8a6a-7ee3a6436710</t>
        </is>
      </c>
    </row>
    <row r="123" ht="45" customHeight="1">
      <c r="A123" s="12" t="inlineStr">
        <is>
          <t>Digestive System</t>
        </is>
      </c>
      <c r="B123" s="12" t="inlineStr">
        <is>
          <t>Digestive System</t>
        </is>
      </c>
      <c r="C123" s="13" t="inlineStr">
        <is>
          <t>Practical: Qualitative Carbohydrate Tests [BI2.97]</t>
        </is>
      </c>
      <c r="D123" s="12" t="inlineStr">
        <is>
          <t>Use iodine solution and Benedict's reagent to test for carbohydrates (glucose and starch).</t>
        </is>
      </c>
      <c r="E123" s="12" t="inlineStr">
        <is>
          <t>bfb32138-7643-4e38-9db1-26e64e2ab122</t>
        </is>
      </c>
    </row>
    <row r="124" ht="45" customHeight="1">
      <c r="A124" s="12" t="inlineStr">
        <is>
          <t>Digestive System</t>
        </is>
      </c>
      <c r="B124" s="12" t="inlineStr">
        <is>
          <t>Digestive System</t>
        </is>
      </c>
      <c r="C124" s="13" t="inlineStr">
        <is>
          <t>Practical: Qualitative Protein Tests [BI2.96]</t>
        </is>
      </c>
      <c r="D124" s="12" t="inlineStr">
        <is>
          <t>Use biuret reagent to test for proteins.</t>
        </is>
      </c>
      <c r="E124" s="12" t="inlineStr">
        <is>
          <t>3c1b93a9-bcfd-40c0-abea-31626a1b1ede</t>
        </is>
      </c>
    </row>
    <row r="125" ht="45" customHeight="1">
      <c r="A125" s="12" t="inlineStr">
        <is>
          <t>Digestive System</t>
        </is>
      </c>
      <c r="B125" s="12" t="inlineStr">
        <is>
          <t>Digestive System</t>
        </is>
      </c>
      <c r="C125" s="13" t="inlineStr">
        <is>
          <t>Practical: Qualitative Lipid Tests [BI2.98]</t>
        </is>
      </c>
      <c r="D125" s="12" t="inlineStr">
        <is>
          <t>Use ethanol and water or Sudan III solution to test for lipids.</t>
        </is>
      </c>
      <c r="E125" s="12" t="inlineStr">
        <is>
          <t>e8a9c68a-04cd-4d4d-aa2a-30dd3b948a51</t>
        </is>
      </c>
    </row>
    <row r="126" ht="45" customHeight="1">
      <c r="A126" s="12" t="inlineStr">
        <is>
          <t>Digestive System</t>
        </is>
      </c>
      <c r="B126" s="12" t="inlineStr">
        <is>
          <t>Digestive System</t>
        </is>
      </c>
      <c r="C126" s="13" t="inlineStr">
        <is>
          <t>The Human Digestive System [BI2.04]</t>
        </is>
      </c>
      <c r="D126" s="12" t="inlineStr">
        <is>
          <t>Describe how several organs work together to digest and absorb food.</t>
        </is>
      </c>
      <c r="E126" s="12" t="inlineStr">
        <is>
          <t>1e576fd8-7779-4df2-a34f-97e11f3e1fe5</t>
        </is>
      </c>
    </row>
    <row r="127" ht="45" customHeight="1">
      <c r="A127" s="12" t="inlineStr">
        <is>
          <t>Digestive System</t>
        </is>
      </c>
      <c r="B127" s="12" t="inlineStr">
        <is>
          <t>Digestive System</t>
        </is>
      </c>
      <c r="C127" s="13" t="inlineStr">
        <is>
          <t>The Functions of the Digestive Organs [BI2.05]</t>
        </is>
      </c>
      <c r="D127" s="12" t="inlineStr">
        <is>
          <t>Describe the functions of the organs in the digestive system.</t>
        </is>
      </c>
      <c r="E127" s="12" t="inlineStr">
        <is>
          <t>35fc0bbf-324a-4f1e-a16c-3c94c9cce622</t>
        </is>
      </c>
    </row>
    <row r="128" ht="45" customHeight="1">
      <c r="A128" s="12" t="inlineStr">
        <is>
          <t>Digestive System</t>
        </is>
      </c>
      <c r="B128" s="12" t="inlineStr">
        <is>
          <t>Digestive System</t>
        </is>
      </c>
      <c r="C128" s="13" t="inlineStr">
        <is>
          <t>Chemistry of Food: Carbohydrates [BI2.07]</t>
        </is>
      </c>
      <c r="D128" s="12" t="inlineStr">
        <is>
          <t>Describe the structure of carbohydrates and give examples of how they are used by organisms.</t>
        </is>
      </c>
      <c r="E128" s="12" t="inlineStr">
        <is>
          <t>8f6ac07a-15ff-4410-bf8b-fdd8fb0a34ef</t>
        </is>
      </c>
    </row>
    <row r="129" ht="45" customHeight="1">
      <c r="A129" s="12" t="inlineStr">
        <is>
          <t>Digestive System</t>
        </is>
      </c>
      <c r="B129" s="12" t="inlineStr">
        <is>
          <t>Digestive System</t>
        </is>
      </c>
      <c r="C129" s="13" t="inlineStr">
        <is>
          <t>Chemistry of Food: Proteins [BI2.08]</t>
        </is>
      </c>
      <c r="D129" s="12" t="inlineStr">
        <is>
          <t>Describe the structure of proteins and state how they are used by organisms.</t>
        </is>
      </c>
      <c r="E129" s="12" t="inlineStr">
        <is>
          <t>005102be-504b-4b14-8036-bf0b88a1c26b</t>
        </is>
      </c>
    </row>
    <row r="130" ht="45" customHeight="1">
      <c r="A130" s="12" t="inlineStr">
        <is>
          <t>Digestive System</t>
        </is>
      </c>
      <c r="B130" s="12" t="inlineStr">
        <is>
          <t>Digestive System</t>
        </is>
      </c>
      <c r="C130" s="13" t="inlineStr">
        <is>
          <t>Chemistry of Food: Lipids [BI2.09]</t>
        </is>
      </c>
      <c r="D130" s="12" t="inlineStr">
        <is>
          <t>Describe the structure of lipids and state how they are used by organisms.</t>
        </is>
      </c>
      <c r="E130" s="12" t="inlineStr">
        <is>
          <t>58488707-4087-4764-b598-b2a895fb0ff6</t>
        </is>
      </c>
    </row>
    <row r="131" ht="45" customHeight="1">
      <c r="A131" s="12" t="inlineStr">
        <is>
          <t>Compounds</t>
        </is>
      </c>
      <c r="B131" s="12" t="inlineStr">
        <is>
          <t>Compounds</t>
        </is>
      </c>
      <c r="C131" s="13" t="inlineStr">
        <is>
          <t>Diagnostic: The Periodic Table [NS27.082]</t>
        </is>
      </c>
      <c r="D131" s="12" t="inlineStr">
        <is>
          <t>Diagnostic for the periodic table topic.</t>
        </is>
      </c>
      <c r="E131" s="12" t="inlineStr">
        <is>
          <t>68ac64a0-5dc0-4027-a490-f27555a297bd</t>
        </is>
      </c>
    </row>
    <row r="132" ht="45" customHeight="1">
      <c r="A132" s="12" t="inlineStr">
        <is>
          <t>Compounds</t>
        </is>
      </c>
      <c r="B132" s="12" t="inlineStr">
        <is>
          <t>Compounds</t>
        </is>
      </c>
      <c r="C132" s="13" t="inlineStr">
        <is>
          <t>Diagnostic: Elements, Compounds &amp; Formulae [NS27.083]</t>
        </is>
      </c>
      <c r="D132" s="12" t="inlineStr">
        <is>
          <t>Diagnostic for the elements, compounds &amp; formulae topic.</t>
        </is>
      </c>
      <c r="E132" s="12" t="inlineStr">
        <is>
          <t>f3bf8591-1168-4702-8873-7e536dcac87d</t>
        </is>
      </c>
    </row>
    <row r="133" ht="45" customHeight="1">
      <c r="A133" s="12" t="inlineStr">
        <is>
          <t>Compounds</t>
        </is>
      </c>
      <c r="B133" s="12" t="inlineStr">
        <is>
          <t>Compounds</t>
        </is>
      </c>
      <c r="C133" s="13" t="inlineStr">
        <is>
          <t>Periodic Table: Metals &amp; Non-metals [CH1.47]</t>
        </is>
      </c>
      <c r="D133" s="12" t="inlineStr">
        <is>
          <t>Identify metals and non-metals from their position on the periodic table. Describe and compare the properties and behaviour of metals and non-metals.</t>
        </is>
      </c>
      <c r="E133" s="12" t="inlineStr">
        <is>
          <t>4dad9b5a-4ab4-49a9-b9f4-e7d0e4ee4f5d</t>
        </is>
      </c>
    </row>
    <row r="134" ht="45" customHeight="1">
      <c r="A134" s="12" t="inlineStr">
        <is>
          <t>Compounds</t>
        </is>
      </c>
      <c r="B134" s="12" t="inlineStr">
        <is>
          <t>Compounds</t>
        </is>
      </c>
      <c r="C134" s="13" t="inlineStr">
        <is>
          <t>Periodic Table: Introduction [CK20.11]</t>
        </is>
      </c>
      <c r="D134" s="12" t="inlineStr">
        <is>
          <t>Identify groups, periods, halogens, noble gases and where metals are found.</t>
        </is>
      </c>
      <c r="E134" s="12" t="inlineStr">
        <is>
          <t>be76540c-d8d5-4d85-a155-9cbd1fcaf0e2</t>
        </is>
      </c>
    </row>
    <row r="135" ht="45" customHeight="1">
      <c r="A135" s="12" t="inlineStr">
        <is>
          <t>Compounds</t>
        </is>
      </c>
      <c r="B135" s="12" t="inlineStr">
        <is>
          <t>Compounds</t>
        </is>
      </c>
      <c r="C135" s="13" t="inlineStr">
        <is>
          <t>Periodic Table: Modern [CH1.41]</t>
        </is>
      </c>
      <c r="D135" s="12" t="inlineStr">
        <is>
          <t>Use the modern periodic table.</t>
        </is>
      </c>
      <c r="E135" s="12" t="inlineStr">
        <is>
          <t>53538c80-5477-430e-98f8-a1567325692e</t>
        </is>
      </c>
    </row>
    <row r="136" ht="45" customHeight="1">
      <c r="A136" s="12" t="inlineStr">
        <is>
          <t>Compounds</t>
        </is>
      </c>
      <c r="B136" s="12" t="inlineStr">
        <is>
          <t>Compounds</t>
        </is>
      </c>
      <c r="C136" s="13" t="inlineStr">
        <is>
          <t>Element Symbols [CH1.02]</t>
        </is>
      </c>
      <c r="D136" s="12" t="inlineStr">
        <is>
          <t>Use element symbols correctly.</t>
        </is>
      </c>
      <c r="E136" s="12" t="inlineStr">
        <is>
          <t>c4b5136a-9f94-485a-bf8d-6123f0e1e9c0</t>
        </is>
      </c>
    </row>
    <row r="137" ht="45" customHeight="1">
      <c r="A137" s="12" t="inlineStr">
        <is>
          <t>Compounds</t>
        </is>
      </c>
      <c r="B137" s="12" t="inlineStr">
        <is>
          <t>Compounds</t>
        </is>
      </c>
      <c r="C137" s="13" t="inlineStr">
        <is>
          <t>Chemical Formulae [CK20.16]</t>
        </is>
      </c>
      <c r="D137" s="12" t="inlineStr">
        <is>
          <t>Identify the elements in a compound from formulae and give relative proportions of elements. Includes formulae with only two elements and no coefficients.</t>
        </is>
      </c>
      <c r="E137" s="12" t="inlineStr">
        <is>
          <t>80744575-87b3-48e8-8916-7150f81bd7b2</t>
        </is>
      </c>
    </row>
    <row r="138" ht="45" customHeight="1">
      <c r="A138" s="12" t="inlineStr">
        <is>
          <t>Compounds</t>
        </is>
      </c>
      <c r="B138" s="12" t="inlineStr">
        <is>
          <t>Compounds</t>
        </is>
      </c>
      <c r="C138" s="13" t="inlineStr">
        <is>
          <t>Chemical Formulae: Ratios &amp; Proportions I [CK20.17]</t>
        </is>
      </c>
      <c r="D138" s="12" t="inlineStr">
        <is>
          <t>Identify and use the relative proportions of given compounds. Includes formulae with only two elements.</t>
        </is>
      </c>
      <c r="E138" s="12" t="inlineStr">
        <is>
          <t>9f1f1a34-cbb5-4baf-866f-5e270f692535</t>
        </is>
      </c>
    </row>
    <row r="139" ht="45" customHeight="1">
      <c r="A139" s="12" t="inlineStr">
        <is>
          <t>Compounds</t>
        </is>
      </c>
      <c r="B139" s="12" t="inlineStr">
        <is>
          <t>Compounds</t>
        </is>
      </c>
      <c r="C139" s="13" t="inlineStr">
        <is>
          <t>Chemical Formulae: Ratios &amp; Proportions II [CK20.18]</t>
        </is>
      </c>
      <c r="D139" s="12" t="inlineStr">
        <is>
          <t>Identify and use the relative proportions of given compounds. Includes formulae with up to three elements (3-part ratios).</t>
        </is>
      </c>
      <c r="E139" s="12" t="inlineStr">
        <is>
          <t>c4fca8dc-67b0-4c51-bbc8-f94be3005f4d</t>
        </is>
      </c>
    </row>
    <row r="140" ht="45" customHeight="1">
      <c r="A140" s="12" t="inlineStr">
        <is>
          <t>Compounds</t>
        </is>
      </c>
      <c r="B140" s="12" t="inlineStr">
        <is>
          <t>Compounds</t>
        </is>
      </c>
      <c r="C140" s="13" t="inlineStr">
        <is>
          <t>Formulae for Elemental Molecules &amp; Compounds [CH1.04]</t>
        </is>
      </c>
      <c r="D140" s="12" t="inlineStr">
        <is>
          <t>Recall and use the chemical formulae for common elemental molecules and compounds.</t>
        </is>
      </c>
      <c r="E140" s="12" t="inlineStr">
        <is>
          <t>0ea351b5-01cd-459e-a333-268679b4787c</t>
        </is>
      </c>
    </row>
    <row r="141" ht="45" customHeight="1">
      <c r="A141" s="12" t="inlineStr">
        <is>
          <t>Compounds</t>
        </is>
      </c>
      <c r="B141" s="12" t="inlineStr">
        <is>
          <t>Compounds</t>
        </is>
      </c>
      <c r="C141" s="13" t="inlineStr">
        <is>
          <t>Formulae for Compounds with Brackets [CH1.05]</t>
        </is>
      </c>
      <c r="D141" s="12" t="inlineStr">
        <is>
          <t>Recall and use the chemical formulae for compounds that include brackets.</t>
        </is>
      </c>
      <c r="E141" s="12" t="inlineStr">
        <is>
          <t>ed150712-f887-4803-95e5-5a9731593f48</t>
        </is>
      </c>
    </row>
    <row r="142" ht="45" customHeight="1">
      <c r="A142" s="12" t="inlineStr">
        <is>
          <t>Compounds</t>
        </is>
      </c>
      <c r="B142" s="12" t="inlineStr">
        <is>
          <t>Compounds</t>
        </is>
      </c>
      <c r="C142" s="13" t="inlineStr">
        <is>
          <t>Naming Compounds [CH1.06]</t>
        </is>
      </c>
      <c r="D142" s="12" t="inlineStr">
        <is>
          <t>Describe and use the rules for naming compounds to recall and use the chemical formulae for common elemental molecules and compounds.</t>
        </is>
      </c>
      <c r="E142" s="12" t="inlineStr">
        <is>
          <t>15b6e92a-4b5f-456d-af34-50568879819d</t>
        </is>
      </c>
    </row>
    <row r="143" ht="45" customHeight="1">
      <c r="A143" s="12" t="inlineStr">
        <is>
          <t>Chemical Reactions</t>
        </is>
      </c>
      <c r="B143" s="12" t="inlineStr">
        <is>
          <t>Chemical Reactions</t>
        </is>
      </c>
      <c r="C143" s="13" t="inlineStr">
        <is>
          <t>Diagnostic: Chemical Equations to Represent Reactions [NS27.084]</t>
        </is>
      </c>
      <c r="D143" s="12" t="inlineStr">
        <is>
          <t>Diagnostic for the chemical equations to represent reactions topic.</t>
        </is>
      </c>
      <c r="E143" s="12" t="inlineStr">
        <is>
          <t>78675f1a-bc70-4569-bdfe-a26f3ac4f50f</t>
        </is>
      </c>
    </row>
    <row r="144" ht="45" customHeight="1">
      <c r="A144" s="12" t="inlineStr">
        <is>
          <t>Chemical Reactions</t>
        </is>
      </c>
      <c r="B144" s="12" t="inlineStr">
        <is>
          <t>Chemical Reactions</t>
        </is>
      </c>
      <c r="C144" s="13" t="inlineStr">
        <is>
          <t>Diagnostic: Balanced Equations [NS27.085]</t>
        </is>
      </c>
      <c r="D144" s="12" t="inlineStr">
        <is>
          <t>Diagnostic for the balanced equations topic.</t>
        </is>
      </c>
      <c r="E144" s="12" t="inlineStr">
        <is>
          <t>a49830ae-dbe1-4b3c-bbcd-e90599f58d05</t>
        </is>
      </c>
    </row>
    <row r="145" ht="45" customHeight="1">
      <c r="A145" s="12" t="inlineStr">
        <is>
          <t>Chemical Reactions</t>
        </is>
      </c>
      <c r="B145" s="12" t="inlineStr">
        <is>
          <t>Chemical Reactions</t>
        </is>
      </c>
      <c r="C145" s="13" t="inlineStr">
        <is>
          <t>Chemical Reactions [CH1.16]</t>
        </is>
      </c>
      <c r="D145" s="12" t="inlineStr">
        <is>
          <t>Recognise when a simple chemical reaction has occured and use simple word equations.</t>
        </is>
      </c>
      <c r="E145" s="12" t="inlineStr">
        <is>
          <t>8c4457a0-15da-4a40-9e2e-a4f1542b72d6</t>
        </is>
      </c>
    </row>
    <row r="146" ht="45" customHeight="1">
      <c r="A146" s="12" t="inlineStr">
        <is>
          <t>Chemical Reactions</t>
        </is>
      </c>
      <c r="B146" s="12" t="inlineStr">
        <is>
          <t>Chemical Reactions</t>
        </is>
      </c>
      <c r="C146" s="13" t="inlineStr">
        <is>
          <t>Writing Word Equations [CH1.17]</t>
        </is>
      </c>
      <c r="D146" s="12" t="inlineStr">
        <is>
          <t>Write and extract information from word equations.</t>
        </is>
      </c>
      <c r="E146" s="12" t="inlineStr">
        <is>
          <t>115e7efc-be0e-45c9-92cd-4f1e38202ea7</t>
        </is>
      </c>
    </row>
    <row r="147" ht="45" customHeight="1">
      <c r="A147" s="12" t="inlineStr">
        <is>
          <t>Chemical Reactions</t>
        </is>
      </c>
      <c r="B147" s="12" t="inlineStr">
        <is>
          <t>Chemical Reactions</t>
        </is>
      </c>
      <c r="C147" s="13" t="inlineStr">
        <is>
          <t>Writing Simple Formula Equations [CH1.18]</t>
        </is>
      </c>
      <c r="D147" s="12" t="inlineStr">
        <is>
          <t>Write and extract information from simple formula equations.</t>
        </is>
      </c>
      <c r="E147" s="12" t="inlineStr">
        <is>
          <t>88acfbd7-09f2-4ff5-a4df-9c1fac9cd8d5</t>
        </is>
      </c>
    </row>
    <row r="148" ht="45" customHeight="1">
      <c r="A148" s="12" t="inlineStr">
        <is>
          <t>Chemical Reactions</t>
        </is>
      </c>
      <c r="B148" s="12" t="inlineStr">
        <is>
          <t>Chemical Reactions</t>
        </is>
      </c>
      <c r="C148" s="13" t="inlineStr">
        <is>
          <t>Balancing Chemical Equations I [CH1.19]</t>
        </is>
      </c>
      <c r="D148" s="12" t="inlineStr">
        <is>
          <t>Balance simple chemical equations (no brackets).</t>
        </is>
      </c>
      <c r="E148" s="12" t="inlineStr">
        <is>
          <t>aeb73dea-6db0-4a9a-8338-413555d8fd74</t>
        </is>
      </c>
    </row>
    <row r="149" ht="45" customHeight="1">
      <c r="A149" s="12" t="inlineStr">
        <is>
          <t>Chemical Reactions</t>
        </is>
      </c>
      <c r="B149" s="12" t="inlineStr">
        <is>
          <t>Chemical Reactions</t>
        </is>
      </c>
      <c r="C149" s="13" t="inlineStr">
        <is>
          <t>Balancing Chemical Equations II [CH1.20]</t>
        </is>
      </c>
      <c r="D149" s="12" t="inlineStr">
        <is>
          <t>Balance chemical equations (with brackets).</t>
        </is>
      </c>
      <c r="E149" s="12" t="inlineStr">
        <is>
          <t>688120ce-d38b-4d05-9d99-6c7a196e8ece</t>
        </is>
      </c>
    </row>
    <row r="150" ht="45" customHeight="1">
      <c r="A150" s="12" t="inlineStr">
        <is>
          <t>Chemical Reactions</t>
        </is>
      </c>
      <c r="B150" s="12" t="inlineStr">
        <is>
          <t>Chemical Reactions</t>
        </is>
      </c>
      <c r="C150" s="13" t="inlineStr">
        <is>
          <t>Balancing Chemical Equations III [CH1.21]</t>
        </is>
      </c>
      <c r="D150" s="12" t="inlineStr">
        <is>
          <t xml:space="preserve">Balance chemical equation with brackets and elements appearing in more than one of the reactants or products.
</t>
        </is>
      </c>
      <c r="E150" s="12" t="inlineStr">
        <is>
          <t>77266596-45d3-469b-9109-9783dbf239bc</t>
        </is>
      </c>
    </row>
    <row r="151" ht="45" customHeight="1">
      <c r="A151" s="12" t="inlineStr">
        <is>
          <t>Reactions of Metals with Oxygen</t>
        </is>
      </c>
      <c r="B151" s="12" t="inlineStr">
        <is>
          <t>Reactions of Metals with Oxygen</t>
        </is>
      </c>
      <c r="C151" s="13" t="inlineStr">
        <is>
          <t>Diagnostic: Metals &amp; Oxygen [NS27.086]</t>
        </is>
      </c>
      <c r="D151" s="12" t="inlineStr">
        <is>
          <t>Diagnostic for the metals &amp; oxygen topic.</t>
        </is>
      </c>
      <c r="E151" s="12" t="inlineStr">
        <is>
          <t>e73c1703-8fdc-4955-ab6a-046515613684</t>
        </is>
      </c>
    </row>
    <row r="152" ht="45" customHeight="1">
      <c r="A152" s="12" t="inlineStr">
        <is>
          <t>Reactions of Metals with Oxygen</t>
        </is>
      </c>
      <c r="B152" s="12" t="inlineStr">
        <is>
          <t>Reactions of Metals with Oxygen</t>
        </is>
      </c>
      <c r="C152" s="13" t="inlineStr">
        <is>
          <t>Metals &amp; Oxygen: Word Equations [CH4.001]</t>
        </is>
      </c>
      <c r="D152" s="12" t="inlineStr">
        <is>
          <t>Write and extract information from word equations for the reaction between metals and oxygen.</t>
        </is>
      </c>
      <c r="E152" s="12" t="inlineStr">
        <is>
          <t>6ad16c3e-17da-4f11-8643-bfec286d293c</t>
        </is>
      </c>
    </row>
    <row r="153" ht="45" customHeight="1">
      <c r="A153" s="12" t="inlineStr">
        <is>
          <t>Reactions of Metals with Oxygen</t>
        </is>
      </c>
      <c r="B153" s="12" t="inlineStr">
        <is>
          <t>Reactions of Metals with Oxygen</t>
        </is>
      </c>
      <c r="C153" s="13" t="inlineStr">
        <is>
          <t>Metals &amp; Oxygen: Symbol Equations [CH4.002]</t>
        </is>
      </c>
      <c r="D153" s="12" t="inlineStr">
        <is>
          <t>Write and extract information from symbol equations for the reaction between metals and oxygen.</t>
        </is>
      </c>
      <c r="E153" s="12" t="inlineStr">
        <is>
          <t>1e80c860-1736-45b1-9188-024d9e659fb7</t>
        </is>
      </c>
    </row>
    <row r="154" ht="45" customHeight="1">
      <c r="A154" s="12" t="inlineStr">
        <is>
          <t>Reactions of Metals with Oxygen</t>
        </is>
      </c>
      <c r="B154" s="12" t="inlineStr">
        <is>
          <t>Reactions of Metals with Oxygen</t>
        </is>
      </c>
      <c r="C154" s="13" t="inlineStr">
        <is>
          <t>Corrosion [CH10.10]</t>
        </is>
      </c>
      <c r="D154" s="12" t="inlineStr">
        <is>
          <t>Define corrosion and the specific cases of rusting of iron and corrosions of aluminium. Describe  the investigation into the conditions needed for rusting to occur.</t>
        </is>
      </c>
      <c r="E154" s="12" t="inlineStr">
        <is>
          <t>11029499-d7f7-4e18-a781-f758a10f0cd7</t>
        </is>
      </c>
    </row>
    <row r="155" ht="45" customHeight="1">
      <c r="A155" s="12" t="inlineStr">
        <is>
          <t>Reactions of Metals with Oxygen</t>
        </is>
      </c>
      <c r="B155" s="12" t="inlineStr">
        <is>
          <t>Reactions of Metals with Oxygen</t>
        </is>
      </c>
      <c r="C155" s="13" t="inlineStr">
        <is>
          <t>Protecting Metals [CH10.11]</t>
        </is>
      </c>
      <c r="D155" s="12" t="inlineStr">
        <is>
          <t>Prevention of corrosion by physical means - providing a barrier to oxygen and water.  Such as painting, oil or grease, covering with plastic or using electroplating covering with a metal of lower reactivity.</t>
        </is>
      </c>
      <c r="E155" s="12" t="inlineStr">
        <is>
          <t>4226a247-c4f8-4f9c-8e0b-3f852a976814</t>
        </is>
      </c>
    </row>
    <row r="156" ht="45" customHeight="1">
      <c r="A156" s="12" t="inlineStr">
        <is>
          <t>Acids &amp; Bases, &amp; pH Value</t>
        </is>
      </c>
      <c r="B156" s="12" t="inlineStr">
        <is>
          <t>Acids &amp; Bases, &amp; pH Value</t>
        </is>
      </c>
      <c r="C156" s="13" t="inlineStr">
        <is>
          <t>Diagnostic: Concept of pH Value [NS27.087]</t>
        </is>
      </c>
      <c r="D156" s="12" t="inlineStr">
        <is>
          <t>Diagnostic for the concept of ph value topic.</t>
        </is>
      </c>
      <c r="E156" s="12" t="inlineStr">
        <is>
          <t>e3adb1ee-6994-47e4-bc6a-92ef5973b823</t>
        </is>
      </c>
    </row>
    <row r="157" ht="45" customHeight="1">
      <c r="A157" s="12" t="inlineStr">
        <is>
          <t>Acids &amp; Bases, &amp; pH Value</t>
        </is>
      </c>
      <c r="B157" s="12" t="inlineStr">
        <is>
          <t>Acids &amp; Bases, &amp; pH Value</t>
        </is>
      </c>
      <c r="C157" s="13" t="inlineStr">
        <is>
          <t>Diagnostic: Neutralisation, pH &amp; Reactions of Acids [NS27.088]</t>
        </is>
      </c>
      <c r="D157" s="12" t="inlineStr">
        <is>
          <t>Diagnostic for the neutralisation, ph &amp; reactions of acids topic.</t>
        </is>
      </c>
      <c r="E157" s="12" t="inlineStr">
        <is>
          <t>25bb09c9-2312-4745-9ff7-a170b00ea5ec</t>
        </is>
      </c>
    </row>
    <row r="158" ht="45" customHeight="1">
      <c r="A158" s="12" t="inlineStr">
        <is>
          <t>Acids &amp; Bases, &amp; pH Value</t>
        </is>
      </c>
      <c r="B158" s="12" t="inlineStr">
        <is>
          <t>Acids &amp; Bases, &amp; pH Value</t>
        </is>
      </c>
      <c r="C158" s="13" t="inlineStr">
        <is>
          <t>pH Scale [CH4.021]</t>
        </is>
      </c>
      <c r="D158" s="12" t="inlineStr">
        <is>
          <t xml:space="preserve">Recall that relative acidity and alkalinity are measured by pH, using the pH scale. </t>
        </is>
      </c>
      <c r="E158" s="12" t="inlineStr">
        <is>
          <t>013baaa4-d9cc-4e53-8f3a-59f5d48a34ea</t>
        </is>
      </c>
    </row>
    <row r="159" ht="45" customHeight="1">
      <c r="A159" s="12" t="inlineStr">
        <is>
          <t>Acids &amp; Bases, &amp; pH Value</t>
        </is>
      </c>
      <c r="B159" s="12" t="inlineStr">
        <is>
          <t>Acids &amp; Bases, &amp; pH Value</t>
        </is>
      </c>
      <c r="C159" s="13" t="inlineStr">
        <is>
          <t>Strong &amp; Weak Alkalis [CH4.035]</t>
        </is>
      </c>
      <c r="D159" s="12" t="inlineStr">
        <is>
          <t>Describing and explaining the difference between strong and weak alkalis.</t>
        </is>
      </c>
      <c r="E159" s="12" t="inlineStr">
        <is>
          <t>aca89fdc-dee3-4cfb-9b57-fcd9389575cf</t>
        </is>
      </c>
    </row>
    <row r="160" ht="45" customHeight="1">
      <c r="A160" s="12" t="inlineStr">
        <is>
          <t>Acids &amp; Bases, &amp; pH Value</t>
        </is>
      </c>
      <c r="B160" s="12" t="inlineStr">
        <is>
          <t>Acids &amp; Bases, &amp; pH Value</t>
        </is>
      </c>
      <c r="C160" s="13" t="inlineStr">
        <is>
          <t>Strong &amp; Weak Acids [CH4.036]</t>
        </is>
      </c>
      <c r="D160" s="12" t="inlineStr">
        <is>
          <t>Describing and explaining the difference between strong and weak acids.</t>
        </is>
      </c>
      <c r="E160" s="12" t="inlineStr">
        <is>
          <t>5d85ffb3-9373-4592-9ece-bd1f816c9b8c</t>
        </is>
      </c>
    </row>
    <row r="161" ht="45" customHeight="1">
      <c r="A161" s="12" t="inlineStr">
        <is>
          <t>Acids &amp; Bases, &amp; pH Value</t>
        </is>
      </c>
      <c r="B161" s="12" t="inlineStr">
        <is>
          <t>Acids &amp; Bases, &amp; pH Value</t>
        </is>
      </c>
      <c r="C161" s="13" t="inlineStr">
        <is>
          <t>Indicators: Phenolphthalein [CH4.027]</t>
        </is>
      </c>
      <c r="D161" s="12" t="inlineStr">
        <is>
          <t xml:space="preserve">Describe how phenolphthalein can be used to indicate whether a solution is acidic or alkaline. </t>
        </is>
      </c>
      <c r="E161" s="12" t="inlineStr">
        <is>
          <t>8af34922-cdb1-4b1f-9a93-6e5d4da93a79</t>
        </is>
      </c>
    </row>
    <row r="162" ht="45" customHeight="1">
      <c r="A162" s="12" t="inlineStr">
        <is>
          <t>Acids &amp; Bases, &amp; pH Value</t>
        </is>
      </c>
      <c r="B162" s="12" t="inlineStr">
        <is>
          <t>Acids &amp; Bases, &amp; pH Value</t>
        </is>
      </c>
      <c r="C162" s="13" t="inlineStr">
        <is>
          <t>Indicators: Bromothymol Blue [CH4.031]</t>
        </is>
      </c>
      <c r="D162" s="12" t="inlineStr">
        <is>
          <t xml:space="preserve">Describe how bromothymol blue can be used to indicate whether a solution is acidic or alkaline. </t>
        </is>
      </c>
      <c r="E162" s="12" t="inlineStr">
        <is>
          <t>96a65d60-a81f-46fe-ad65-6c72d3d2e155</t>
        </is>
      </c>
    </row>
    <row r="163" ht="45" customHeight="1">
      <c r="A163" s="12" t="inlineStr">
        <is>
          <t>Acids &amp; Bases, &amp; pH Value</t>
        </is>
      </c>
      <c r="B163" s="12" t="inlineStr">
        <is>
          <t>Acids &amp; Bases, &amp; pH Value</t>
        </is>
      </c>
      <c r="C163" s="13" t="inlineStr">
        <is>
          <t>Indicators: Universal indicator [CH4.026]</t>
        </is>
      </c>
      <c r="D163" s="12" t="inlineStr">
        <is>
          <t xml:space="preserve">Describe how universal indicator can be used to estimate the pH of a solution. </t>
        </is>
      </c>
      <c r="E163" s="12" t="inlineStr">
        <is>
          <t>81503490-528b-4154-b907-92f1b837105f</t>
        </is>
      </c>
    </row>
    <row r="164" ht="45" customHeight="1">
      <c r="A164" s="12" t="inlineStr">
        <is>
          <t>Acids &amp; Bases, &amp; pH Value</t>
        </is>
      </c>
      <c r="B164" s="12" t="inlineStr">
        <is>
          <t>Acids &amp; Bases, &amp; pH Value</t>
        </is>
      </c>
      <c r="C164" s="13" t="inlineStr">
        <is>
          <t>Neutralisation [CH4.038]</t>
        </is>
      </c>
      <c r="D164" s="12" t="inlineStr">
        <is>
          <t>Describe neutralisation as an acid reacting with a base or alkali to form salt plus water. Recognise that aqueous neutralisation reactions can be generalised to hydrogen ions reacting with hydroxide ions to form water.</t>
        </is>
      </c>
      <c r="E164" s="12" t="inlineStr">
        <is>
          <t>f6c6fd04-450a-439f-912d-81918dfb1db8</t>
        </is>
      </c>
    </row>
    <row r="165" ht="45" customHeight="1">
      <c r="A165" s="12" t="inlineStr">
        <is>
          <t>Acids &amp; Bases, &amp; pH Value</t>
        </is>
      </c>
      <c r="B165" s="12" t="inlineStr">
        <is>
          <t>Acids &amp; Bases, &amp; pH Value</t>
        </is>
      </c>
      <c r="C165" s="13" t="inlineStr">
        <is>
          <t>Neutralisation &amp; pH [CH4.040]</t>
        </is>
      </c>
      <c r="D165" s="12" t="inlineStr">
        <is>
          <t xml:space="preserve">Recall that relative aciditity and alkalinity are measured by pH and explain how pH is associated with neutralisation. </t>
        </is>
      </c>
      <c r="E165" s="12" t="inlineStr">
        <is>
          <t>8fe34ea2-6cc8-4a33-bc1f-e254eb3e8e43</t>
        </is>
      </c>
    </row>
    <row r="166" ht="45" customHeight="1">
      <c r="A166" s="12" t="inlineStr">
        <is>
          <t>Acids &amp; Bases, &amp; pH Value</t>
        </is>
      </c>
      <c r="B166" s="12" t="inlineStr">
        <is>
          <t>Acids &amp; Bases, &amp; pH Value</t>
        </is>
      </c>
      <c r="C166" s="13" t="inlineStr">
        <is>
          <t>Neutralisation - Acids &amp; Metal Oxides: Word Equations [CH4.041]</t>
        </is>
      </c>
      <c r="D166" s="12" t="inlineStr">
        <is>
          <t>Write and extract information from word equations between acids and metal oxides.</t>
        </is>
      </c>
      <c r="E166" s="12" t="inlineStr">
        <is>
          <t>4d49fba4-a4a9-44c1-9a36-1905daccf9dd</t>
        </is>
      </c>
    </row>
    <row r="167" ht="45" customHeight="1">
      <c r="A167" s="12" t="inlineStr">
        <is>
          <t>Acids &amp; Bases, &amp; pH Value</t>
        </is>
      </c>
      <c r="B167" s="12" t="inlineStr">
        <is>
          <t>Acids &amp; Bases, &amp; pH Value</t>
        </is>
      </c>
      <c r="C167" s="13" t="inlineStr">
        <is>
          <t>Neutralisation - Acids &amp; Metal Oxides: Symbol Equations[CH4.042]</t>
        </is>
      </c>
      <c r="D167" s="12" t="inlineStr">
        <is>
          <t>Write and extract information from symbol equations between acids and metal oxides.</t>
        </is>
      </c>
      <c r="E167" s="12" t="inlineStr">
        <is>
          <t>5f2d6f00-18eb-4b4a-b068-d1779f8fbecb</t>
        </is>
      </c>
    </row>
    <row r="168" ht="45" customHeight="1">
      <c r="A168" s="12" t="inlineStr">
        <is>
          <t>Acids &amp; Bases, &amp; pH Value</t>
        </is>
      </c>
      <c r="B168" s="12" t="inlineStr">
        <is>
          <t>Acids &amp; Bases, &amp; pH Value</t>
        </is>
      </c>
      <c r="C168" s="13" t="inlineStr">
        <is>
          <t>Neutralisation - Acids &amp; Metal Hydroxides: Word Equations [CH4.043]</t>
        </is>
      </c>
      <c r="D168" s="12" t="inlineStr">
        <is>
          <t>Write and extract information from word equations between acids and metal hydroxides.</t>
        </is>
      </c>
      <c r="E168" s="12" t="inlineStr">
        <is>
          <t>5dfb909e-ab82-458a-afa3-dc855fa4f512</t>
        </is>
      </c>
    </row>
    <row r="169" ht="45" customHeight="1">
      <c r="A169" s="12" t="inlineStr">
        <is>
          <t>Acids &amp; Bases, &amp; pH Value</t>
        </is>
      </c>
      <c r="B169" s="12" t="inlineStr">
        <is>
          <t>Acids &amp; Bases, &amp; pH Value</t>
        </is>
      </c>
      <c r="C169" s="13" t="inlineStr">
        <is>
          <t>Neutralisation - Acids &amp; Metal Hydroxides: Symbol Equations [CH4.044]</t>
        </is>
      </c>
      <c r="D169" s="12" t="inlineStr">
        <is>
          <t>Write and extract information from symbol equations between acids and metal hydroxides.</t>
        </is>
      </c>
      <c r="E169" s="12" t="inlineStr">
        <is>
          <t>4db121f7-27ae-407d-ba1a-33120c70d31f</t>
        </is>
      </c>
    </row>
    <row r="170" ht="45" customHeight="1">
      <c r="A170" s="12" t="inlineStr">
        <is>
          <t>Acids &amp; Bases, &amp; pH Value</t>
        </is>
      </c>
      <c r="B170" s="12" t="inlineStr">
        <is>
          <t>Acids &amp; Bases, &amp; pH Value</t>
        </is>
      </c>
      <c r="C170" s="13" t="inlineStr">
        <is>
          <t>Neutralisation - Acids &amp; Metal Carbonates: Word Equations [CH4.045]</t>
        </is>
      </c>
      <c r="D170" s="12" t="inlineStr">
        <is>
          <t>Write and extract information from word equations between acids and metal carbonates.</t>
        </is>
      </c>
      <c r="E170" s="12" t="inlineStr">
        <is>
          <t>9b7a93ce-196c-4a54-ba9e-7aebbd623b4e</t>
        </is>
      </c>
    </row>
    <row r="171" ht="45" customHeight="1">
      <c r="A171" s="12" t="inlineStr">
        <is>
          <t>Acids &amp; Bases, &amp; pH Value</t>
        </is>
      </c>
      <c r="B171" s="12" t="inlineStr">
        <is>
          <t>Acids &amp; Bases, &amp; pH Value</t>
        </is>
      </c>
      <c r="C171" s="13" t="inlineStr">
        <is>
          <t>Neutralisation - Acids &amp; Metal Carbonates: Symbol Equations [CH4.046]</t>
        </is>
      </c>
      <c r="D171" s="12" t="inlineStr">
        <is>
          <t>Write and extract information from symbol equations between acids and metal carbonates.</t>
        </is>
      </c>
      <c r="E171" s="12" t="inlineStr">
        <is>
          <t>cb41893b-269f-47b8-8bdc-166583a0d296</t>
        </is>
      </c>
    </row>
    <row r="172" ht="45" customHeight="1">
      <c r="A172" s="12" t="inlineStr">
        <is>
          <t>Acids &amp; Bases, &amp; pH Value</t>
        </is>
      </c>
      <c r="B172" s="12" t="inlineStr">
        <is>
          <t>Acids &amp; Bases, &amp; pH Value</t>
        </is>
      </c>
      <c r="C172" s="13" t="inlineStr">
        <is>
          <t>Practical: Temperature Change - Hydrochloric Acid &amp; Metals [CH5.64]</t>
        </is>
      </c>
      <c r="D172" s="12" t="inlineStr">
        <is>
          <t>Investigate the variables which affect temperature change in a chemical reaction between an acid and metal.</t>
        </is>
      </c>
      <c r="E172" s="12" t="inlineStr">
        <is>
          <t>6397a60e-2599-43fc-8fa2-4ba8508ead4c</t>
        </is>
      </c>
    </row>
    <row r="173" ht="45" customHeight="1">
      <c r="A173" s="12" t="inlineStr">
        <is>
          <t>Acids &amp; Bases, &amp; pH Value</t>
        </is>
      </c>
      <c r="B173" s="12" t="inlineStr">
        <is>
          <t>Acids &amp; Bases, &amp; pH Value</t>
        </is>
      </c>
      <c r="C173" s="13" t="inlineStr">
        <is>
          <t>Acids &amp; Metals: Word Equations [CH4.022]</t>
        </is>
      </c>
      <c r="D173" s="12" t="inlineStr">
        <is>
          <t>Write and extract information from word equations between acids and metals.</t>
        </is>
      </c>
      <c r="E173" s="12" t="inlineStr">
        <is>
          <t>c5293f5c-cc30-4986-a877-de99cd131c8a</t>
        </is>
      </c>
    </row>
    <row r="174" ht="45" customHeight="1">
      <c r="A174" s="12" t="inlineStr">
        <is>
          <t>Acids &amp; Bases, &amp; pH Value</t>
        </is>
      </c>
      <c r="B174" s="12" t="inlineStr">
        <is>
          <t>Acids &amp; Bases, &amp; pH Value</t>
        </is>
      </c>
      <c r="C174" s="13" t="inlineStr">
        <is>
          <t>Acids &amp; Metals: Symbol Equations [CH4.023]</t>
        </is>
      </c>
      <c r="D174" s="12" t="inlineStr">
        <is>
          <t>Write and extract information from symbol equations between acids and metals.</t>
        </is>
      </c>
      <c r="E174" s="12" t="inlineStr">
        <is>
          <t>9214f7e4-0c00-493b-99d0-da7112c6cd04</t>
        </is>
      </c>
    </row>
    <row r="175" ht="45" customHeight="1">
      <c r="A175" s="12" t="inlineStr">
        <is>
          <t>Acids &amp; Bases, &amp; pH Value</t>
        </is>
      </c>
      <c r="B175" s="12" t="inlineStr">
        <is>
          <t>Acids &amp; Bases, &amp; pH Value</t>
        </is>
      </c>
      <c r="C175" s="13" t="inlineStr">
        <is>
          <t>Summary: Acids, Metals &amp; Metal Compounds Word Equations [CH4.047]</t>
        </is>
      </c>
      <c r="D175" s="12" t="inlineStr">
        <is>
          <t xml:space="preserve">A summary of the reactions between acids, metals and metal compounds including word equations. </t>
        </is>
      </c>
      <c r="E175" s="12" t="inlineStr">
        <is>
          <t>e47bc707-8710-4d3a-bdd6-613f09e9cc5d</t>
        </is>
      </c>
    </row>
    <row r="176" ht="45" customHeight="1">
      <c r="A176" s="12" t="inlineStr">
        <is>
          <t>Acids &amp; Bases, &amp; pH Value</t>
        </is>
      </c>
      <c r="B176" s="12" t="inlineStr">
        <is>
          <t>Acids &amp; Bases, &amp; pH Value</t>
        </is>
      </c>
      <c r="C176" s="13" t="inlineStr">
        <is>
          <t>Summary: Acids, Metals &amp; Metal Compounds Symbol Equations [CH4.048]</t>
        </is>
      </c>
      <c r="D176" s="12" t="inlineStr">
        <is>
          <t xml:space="preserve">A summary of the reactions between acids, metals and metal compounds including symbol equations. </t>
        </is>
      </c>
      <c r="E176" s="12" t="inlineStr">
        <is>
          <t>24a86807-6018-493b-8a05-4a031f01041e</t>
        </is>
      </c>
    </row>
    <row r="177" ht="45" customHeight="1">
      <c r="A177" s="12" t="inlineStr">
        <is>
          <t>Forces</t>
        </is>
      </c>
      <c r="B177" s="12" t="inlineStr">
        <is>
          <t>Forces</t>
        </is>
      </c>
      <c r="C177" s="13" t="inlineStr">
        <is>
          <t>Diagnostic: Types of Forces [NS27.089]</t>
        </is>
      </c>
      <c r="D177" s="12" t="inlineStr">
        <is>
          <t>Diagnostic for the types of forces topic.</t>
        </is>
      </c>
      <c r="E177" s="12" t="inlineStr">
        <is>
          <t>2247db89-23ce-409c-b893-9c41e63da8a9</t>
        </is>
      </c>
    </row>
    <row r="178" ht="45" customHeight="1">
      <c r="A178" s="12" t="inlineStr">
        <is>
          <t>Forces</t>
        </is>
      </c>
      <c r="B178" s="12" t="inlineStr">
        <is>
          <t>Forces</t>
        </is>
      </c>
      <c r="C178" s="13" t="inlineStr">
        <is>
          <t xml:space="preserve">Introduction to Forces [PH5.002] </t>
        </is>
      </c>
      <c r="D178" s="12" t="inlineStr">
        <is>
          <t xml:space="preserve">Describe what a force is and how to represent it.  </t>
        </is>
      </c>
      <c r="E178" s="12" t="inlineStr">
        <is>
          <t>de5daa6d-be44-45bc-9097-584600ae62b2</t>
        </is>
      </c>
    </row>
    <row r="179" ht="45" customHeight="1">
      <c r="A179" s="12" t="inlineStr">
        <is>
          <t>Forces</t>
        </is>
      </c>
      <c r="B179" s="12" t="inlineStr">
        <is>
          <t>Forces</t>
        </is>
      </c>
      <c r="C179" s="13" t="inlineStr">
        <is>
          <t>Contact &amp; Non-Contact Forces [PH5.003]</t>
        </is>
      </c>
      <c r="D179" s="12" t="inlineStr">
        <is>
          <t xml:space="preserve">Describing the difference between contact and non-contact forces.  </t>
        </is>
      </c>
      <c r="E179" s="12" t="inlineStr">
        <is>
          <t>28c8edd9-3bac-47ff-b69e-72e5097c6e14</t>
        </is>
      </c>
    </row>
    <row r="180" ht="45" customHeight="1">
      <c r="A180" s="12" t="inlineStr">
        <is>
          <t>Forces</t>
        </is>
      </c>
      <c r="B180" s="12" t="inlineStr">
        <is>
          <t>Forces</t>
        </is>
      </c>
      <c r="C180" s="13" t="inlineStr">
        <is>
          <t>Circular Orbits: Role of Gravity [PH8.09]</t>
        </is>
      </c>
      <c r="D180" s="12" t="inlineStr">
        <is>
          <t>Explain how gravity enables a satellite to have a circular orbit.</t>
        </is>
      </c>
      <c r="E180" s="12" t="inlineStr">
        <is>
          <t>dd19af19-616d-4d2d-8668-242f6d683fed</t>
        </is>
      </c>
    </row>
    <row r="181" ht="45" customHeight="1">
      <c r="A181" s="12" t="inlineStr">
        <is>
          <t>Forces</t>
        </is>
      </c>
      <c r="B181" s="12" t="inlineStr">
        <is>
          <t>Forces</t>
        </is>
      </c>
      <c r="C181" s="13" t="inlineStr">
        <is>
          <t xml:space="preserve">Weight vs Mass [PH5.004] </t>
        </is>
      </c>
      <c r="D181" s="12" t="inlineStr">
        <is>
          <t xml:space="preserve">Describing the difference between contact and non-contact forces. </t>
        </is>
      </c>
      <c r="E181" s="12" t="inlineStr">
        <is>
          <t>528b23e1-1909-44a3-ba69-64871d2220f2</t>
        </is>
      </c>
    </row>
    <row r="182" ht="45" customHeight="1">
      <c r="A182" s="12" t="inlineStr">
        <is>
          <t>Forces</t>
        </is>
      </c>
      <c r="B182" s="12" t="inlineStr">
        <is>
          <t>Forces</t>
        </is>
      </c>
      <c r="C182" s="13" t="inlineStr">
        <is>
          <t>Attraction &amp; Repulsion of Magnets [PH7.01]</t>
        </is>
      </c>
      <c r="D182" s="12" t="inlineStr">
        <is>
          <t>Describe the attraction and repulsion between unlike and like poles.</t>
        </is>
      </c>
      <c r="E182" s="12" t="inlineStr">
        <is>
          <t>84e5a530-3ea8-427a-8eaf-53d6603d1e99</t>
        </is>
      </c>
    </row>
    <row r="183" ht="45" customHeight="1">
      <c r="A183" s="12" t="inlineStr">
        <is>
          <t>Forces</t>
        </is>
      </c>
      <c r="B183" s="12" t="inlineStr">
        <is>
          <t>Forces</t>
        </is>
      </c>
      <c r="C183" s="13" t="inlineStr">
        <is>
          <t>Attraction &amp; Repulsion of Electric Charge [PH2.87]</t>
        </is>
      </c>
      <c r="D183" s="12" t="inlineStr">
        <is>
          <t>Identify that like charges repel and opposite charges will attract due to a non-contact force between charged objects.</t>
        </is>
      </c>
      <c r="E183" s="12" t="inlineStr">
        <is>
          <t>907aa414-5dc2-4b5e-8a6c-5755e7358ee2</t>
        </is>
      </c>
    </row>
    <row r="184" ht="45" customHeight="1">
      <c r="A184" s="12" t="inlineStr">
        <is>
          <t>Forces</t>
        </is>
      </c>
      <c r="B184" s="12" t="inlineStr">
        <is>
          <t>Forces</t>
        </is>
      </c>
      <c r="C184" s="13" t="inlineStr">
        <is>
          <t>Static Charge: Charging by Friction [PH2.88]</t>
        </is>
      </c>
      <c r="D184" s="12" t="inlineStr">
        <is>
          <t>Describe how to statically charge an object using friction and explain why this happens.</t>
        </is>
      </c>
      <c r="E184" s="12" t="inlineStr">
        <is>
          <t>2f1af513-abaf-4c52-8618-b21ec51e4cb7</t>
        </is>
      </c>
    </row>
    <row r="185" ht="45" customHeight="1">
      <c r="A185" s="12" t="inlineStr">
        <is>
          <t>Series &amp; Parallel Circuits</t>
        </is>
      </c>
      <c r="B185" s="12" t="inlineStr">
        <is>
          <t>Series &amp; Parallel Circuits</t>
        </is>
      </c>
      <c r="C185" s="13" t="inlineStr">
        <is>
          <t>Diagnostic: How Electric Cells Work [NS27.090]</t>
        </is>
      </c>
      <c r="D185" s="12" t="inlineStr">
        <is>
          <t>Diagnostic for the how electric cells work topic.</t>
        </is>
      </c>
      <c r="E185" s="12" t="inlineStr">
        <is>
          <t>8f8bd57d-5aa2-4f36-bf2a-a4dbf101c0fb</t>
        </is>
      </c>
    </row>
    <row r="186" ht="45" customHeight="1">
      <c r="A186" s="12" t="inlineStr">
        <is>
          <t>Series &amp; Parallel Circuits</t>
        </is>
      </c>
      <c r="B186" s="12" t="inlineStr">
        <is>
          <t>Series &amp; Parallel Circuits</t>
        </is>
      </c>
      <c r="C186" s="13" t="inlineStr">
        <is>
          <t>Diagnostic: Resistance [NS27.091]</t>
        </is>
      </c>
      <c r="D186" s="12" t="inlineStr">
        <is>
          <t>Diagnostic for the resistance topic.</t>
        </is>
      </c>
      <c r="E186" s="12" t="inlineStr">
        <is>
          <t>526442be-350d-493e-a3f8-b99c97f7b770</t>
        </is>
      </c>
    </row>
    <row r="187" ht="45" customHeight="1">
      <c r="A187" s="12" t="inlineStr">
        <is>
          <t>Series &amp; Parallel Circuits</t>
        </is>
      </c>
      <c r="B187" s="12" t="inlineStr">
        <is>
          <t>Series &amp; Parallel Circuits</t>
        </is>
      </c>
      <c r="C187" s="13" t="inlineStr">
        <is>
          <t>Diagnostic: Series &amp; Parallel Circuit Properties [NS27.092]</t>
        </is>
      </c>
      <c r="D187" s="12" t="inlineStr">
        <is>
          <t>Diagnostic for the series &amp; parallel circuit properties topic.</t>
        </is>
      </c>
      <c r="E187" s="12" t="inlineStr">
        <is>
          <t>8562fa31-e6f5-42b0-8c30-bd5680b639c4</t>
        </is>
      </c>
    </row>
    <row r="188" ht="45" customHeight="1">
      <c r="A188" s="12" t="inlineStr">
        <is>
          <t>Series &amp; Parallel Circuits</t>
        </is>
      </c>
      <c r="B188" s="12" t="inlineStr">
        <is>
          <t>Series &amp; Parallel Circuits</t>
        </is>
      </c>
      <c r="C188" s="13" t="inlineStr">
        <is>
          <t>Chemical Cells: Introduction [CH5.36]</t>
        </is>
      </c>
      <c r="D188" s="12" t="inlineStr">
        <is>
          <t>Describes the components of a chemical cell and how they generate a potential difference.</t>
        </is>
      </c>
      <c r="E188" s="12" t="inlineStr">
        <is>
          <t>c110dfd0-123f-44cc-8824-03d0f81ce861</t>
        </is>
      </c>
    </row>
    <row r="189" ht="45" customHeight="1">
      <c r="A189" s="12" t="inlineStr">
        <is>
          <t>Series &amp; Parallel Circuits</t>
        </is>
      </c>
      <c r="B189" s="12" t="inlineStr">
        <is>
          <t>Series &amp; Parallel Circuits</t>
        </is>
      </c>
      <c r="C189" s="13" t="inlineStr">
        <is>
          <t>Cells &amp; Batteries [CH5.39]</t>
        </is>
      </c>
      <c r="D189" s="12" t="inlineStr">
        <is>
          <t>Describes the difference between cells &amp; batteries.</t>
        </is>
      </c>
      <c r="E189" s="12" t="inlineStr">
        <is>
          <t>84d4734f-95e4-49ff-a547-f9b9f52d9058</t>
        </is>
      </c>
    </row>
    <row r="190" ht="45" customHeight="1">
      <c r="A190" s="12" t="inlineStr">
        <is>
          <t>Series &amp; Parallel Circuits</t>
        </is>
      </c>
      <c r="B190" s="12" t="inlineStr">
        <is>
          <t>Series &amp; Parallel Circuits</t>
        </is>
      </c>
      <c r="C190" s="13" t="inlineStr">
        <is>
          <t>Resistance [PH2.17]</t>
        </is>
      </c>
      <c r="D190" s="12" t="inlineStr">
        <is>
          <t>Describe resistance in term of electrons and different factors that can impact resistance, such as thickness and length.</t>
        </is>
      </c>
      <c r="E190" s="12" t="inlineStr">
        <is>
          <t>b4dfa72c-8b7a-4f16-b49e-e5c43100cb18</t>
        </is>
      </c>
    </row>
    <row r="191" ht="45" customHeight="1">
      <c r="A191" s="12" t="inlineStr">
        <is>
          <t>Series &amp; Parallel Circuits</t>
        </is>
      </c>
      <c r="B191" s="12" t="inlineStr">
        <is>
          <t>Series &amp; Parallel Circuits</t>
        </is>
      </c>
      <c r="C191" s="13" t="inlineStr">
        <is>
          <t>Investigating Resistance &amp; Length [SP4.12]</t>
        </is>
      </c>
      <c r="D191" s="12" t="inlineStr">
        <is>
          <t xml:space="preserve">to carry out an experiment to investigate how the resistance of a wire varies with its length. </t>
        </is>
      </c>
      <c r="E191" s="12" t="inlineStr">
        <is>
          <t>8bd4e37a-5a52-483f-8c16-f22ca50afb38</t>
        </is>
      </c>
    </row>
    <row r="192" ht="45" customHeight="1">
      <c r="A192" s="12" t="inlineStr">
        <is>
          <t>Series &amp; Parallel Circuits</t>
        </is>
      </c>
      <c r="B192" s="12" t="inlineStr">
        <is>
          <t>Series &amp; Parallel Circuits</t>
        </is>
      </c>
      <c r="C192" s="13" t="inlineStr">
        <is>
          <t>Current in Series &amp; Parallel Circuits [PH2.41]</t>
        </is>
      </c>
      <c r="D192" s="12" t="inlineStr">
        <is>
          <t>Describe the behaviour of current in series and parallel circuits.</t>
        </is>
      </c>
      <c r="E192" s="12" t="inlineStr">
        <is>
          <t>c620bed5-8b3d-4221-81c2-6a01032e139c</t>
        </is>
      </c>
    </row>
    <row r="193" ht="45" customHeight="1">
      <c r="A193" s="12" t="inlineStr">
        <is>
          <t>Series &amp; Parallel Circuits</t>
        </is>
      </c>
      <c r="B193" s="12" t="inlineStr">
        <is>
          <t>Series &amp; Parallel Circuits</t>
        </is>
      </c>
      <c r="C193" s="13" t="inlineStr">
        <is>
          <t>Potential Difference in Series &amp; Parallel Circuits [PH2.42]</t>
        </is>
      </c>
      <c r="D193" s="12" t="inlineStr">
        <is>
          <t>Describe the behaviour of potential difference in series and parallel circuits.</t>
        </is>
      </c>
      <c r="E193" s="12" t="inlineStr">
        <is>
          <t>d307150a-61e6-4e91-9c5e-33e278be16e2</t>
        </is>
      </c>
    </row>
    <row r="194" ht="45" customHeight="1">
      <c r="A194" s="12" t="inlineStr">
        <is>
          <t>Series &amp; Parallel Circuits</t>
        </is>
      </c>
      <c r="B194" s="12" t="inlineStr">
        <is>
          <t>Series &amp; Parallel Circuits</t>
        </is>
      </c>
      <c r="C194" s="13" t="inlineStr">
        <is>
          <t>Resistance in Series &amp; Parallel Circuits [PH2.43]</t>
        </is>
      </c>
      <c r="D194" s="12" t="inlineStr">
        <is>
          <t>Describe the behaviour of resistance in series and parallel circuits. Does not include calculating resistance in parallel circuits.</t>
        </is>
      </c>
      <c r="E194" s="12" t="inlineStr">
        <is>
          <t>97ab8f5f-aaae-4938-a56c-127b6c4b3199</t>
        </is>
      </c>
    </row>
    <row r="195" ht="45" customHeight="1">
      <c r="A195" s="12" t="inlineStr">
        <is>
          <t>Series &amp; Parallel Circuits</t>
        </is>
      </c>
      <c r="B195" s="12" t="inlineStr">
        <is>
          <t>Series &amp; Parallel Circuits</t>
        </is>
      </c>
      <c r="C195" s="13" t="inlineStr">
        <is>
          <t>Investigating Resistors in Series and Parallel [SP4.11]</t>
        </is>
      </c>
      <c r="D195" s="12" t="inlineStr">
        <is>
          <t>to investigate how the total resistance of a circuit varies if resistors are connected in series or in parallel.</t>
        </is>
      </c>
      <c r="E195" s="12" t="inlineStr">
        <is>
          <t>76120899-7974-4cf7-b154-38fefe953542</t>
        </is>
      </c>
    </row>
    <row r="196" ht="45" customHeight="1">
      <c r="A196" s="12" t="inlineStr">
        <is>
          <t>Safety with Electricity</t>
        </is>
      </c>
      <c r="B196" s="12" t="inlineStr">
        <is>
          <t>Safety with Electricity</t>
        </is>
      </c>
      <c r="C196" s="13" t="inlineStr">
        <is>
          <t>Diagnostic: Safety Practices [NS27.093]</t>
        </is>
      </c>
      <c r="D196" s="12" t="inlineStr">
        <is>
          <t>Diagnostic for the safety practices topic.</t>
        </is>
      </c>
      <c r="E196" s="12" t="inlineStr">
        <is>
          <t>33bcdc5a-207b-4759-9d63-12b1ed6940e7</t>
        </is>
      </c>
    </row>
    <row r="197" ht="45" customHeight="1">
      <c r="A197" s="12" t="inlineStr">
        <is>
          <t>Safety with Electricity</t>
        </is>
      </c>
      <c r="B197" s="12" t="inlineStr">
        <is>
          <t>Safety with Electricity</t>
        </is>
      </c>
      <c r="C197" s="13" t="inlineStr">
        <is>
          <t>Electricity Supply Safety [PH2.57]</t>
        </is>
      </c>
      <c r="D197" s="12" t="inlineStr">
        <is>
          <t xml:space="preserve">Describe the safety features of electrical appliances to protect their users. Includes fuses, circuit breakers, materials and the concept of grounding and double insulation. </t>
        </is>
      </c>
      <c r="E197" s="12" t="inlineStr">
        <is>
          <t>4bddfec7-a4bd-4e69-a0b4-e32911a98363</t>
        </is>
      </c>
    </row>
    <row r="198" ht="45" customHeight="1">
      <c r="A198" s="12" t="inlineStr">
        <is>
          <t>Safety with Electricity</t>
        </is>
      </c>
      <c r="B198" s="12" t="inlineStr">
        <is>
          <t>Safety with Electricity</t>
        </is>
      </c>
      <c r="C198" s="13" t="inlineStr">
        <is>
          <t>Dangers of Electricity [PH2.58]</t>
        </is>
      </c>
      <c r="D198" s="12" t="inlineStr">
        <is>
          <t>Describing the dangers of domestic electricity supplies.</t>
        </is>
      </c>
      <c r="E198" s="12" t="inlineStr">
        <is>
          <t>89899473-f36d-4bc2-bf14-0564c31289ce</t>
        </is>
      </c>
    </row>
    <row r="199" ht="45" customHeight="1">
      <c r="A199" s="12" t="inlineStr">
        <is>
          <t>Safety with Electricity</t>
        </is>
      </c>
      <c r="B199" s="12" t="inlineStr">
        <is>
          <t>Safety with Electricity</t>
        </is>
      </c>
      <c r="C199" s="13" t="inlineStr">
        <is>
          <t>Choosing a Fuse [PH2.56]</t>
        </is>
      </c>
      <c r="D199" s="12" t="inlineStr">
        <is>
          <t>Describe the function of a fuse and how to select the correct rating of fuse for an appliance.</t>
        </is>
      </c>
      <c r="E199" s="12" t="inlineStr">
        <is>
          <t>85993d49-bdb1-4d84-a6fc-5a074d0e1447</t>
        </is>
      </c>
    </row>
    <row r="200" ht="45" customHeight="1">
      <c r="A200" s="12" t="inlineStr">
        <is>
          <t>Energy &amp; the National Electricity Grid</t>
        </is>
      </c>
      <c r="B200" s="12" t="inlineStr">
        <is>
          <t>Energy &amp; the National Electricity Grid</t>
        </is>
      </c>
      <c r="C200" s="13" t="inlineStr">
        <is>
          <t>Diagnostic: Electricity Generation &amp; Usage [NS27.094]</t>
        </is>
      </c>
      <c r="D200" s="12" t="inlineStr">
        <is>
          <t>Diagnostic for the electricity generation &amp; usage topic.</t>
        </is>
      </c>
      <c r="E200" s="12" t="inlineStr">
        <is>
          <t>28dd7317-e975-4ad1-ace8-e28ab0d2a83e</t>
        </is>
      </c>
    </row>
    <row r="201" ht="45" customHeight="1">
      <c r="A201" s="12" t="inlineStr">
        <is>
          <t>Energy &amp; the National Electricity Grid</t>
        </is>
      </c>
      <c r="B201" s="12" t="inlineStr">
        <is>
          <t>Energy &amp; the National Electricity Grid</t>
        </is>
      </c>
      <c r="C201" s="13" t="inlineStr">
        <is>
          <t>Fossil Fuels [PH1.74]</t>
        </is>
      </c>
      <c r="D201" s="12" t="inlineStr">
        <is>
          <t>Describe how fossil fuels can generate electricity.</t>
        </is>
      </c>
      <c r="E201" s="12" t="inlineStr">
        <is>
          <t>440f9465-ca4a-458c-b67f-f7e456bfd70c</t>
        </is>
      </c>
    </row>
    <row r="202" ht="45" customHeight="1">
      <c r="A202" s="12" t="inlineStr">
        <is>
          <t>Energy &amp; the National Electricity Grid</t>
        </is>
      </c>
      <c r="B202" s="12" t="inlineStr">
        <is>
          <t>Energy &amp; the National Electricity Grid</t>
        </is>
      </c>
      <c r="C202" s="13" t="inlineStr">
        <is>
          <t>Wind Power [PH1.66]</t>
        </is>
      </c>
      <c r="D202" s="12" t="inlineStr">
        <is>
          <t>Describe how wind turbines can generate electricity.</t>
        </is>
      </c>
      <c r="E202" s="12" t="inlineStr">
        <is>
          <t>174b3c21-46dc-4e69-aeaa-23539bdd181c</t>
        </is>
      </c>
    </row>
    <row r="203" ht="45" customHeight="1">
      <c r="A203" s="12" t="inlineStr">
        <is>
          <t>Energy &amp; the National Electricity Grid</t>
        </is>
      </c>
      <c r="B203" s="12" t="inlineStr">
        <is>
          <t>Energy &amp; the National Electricity Grid</t>
        </is>
      </c>
      <c r="C203" s="13" t="inlineStr">
        <is>
          <t>Hydroelectric Power [PH1.69]</t>
        </is>
      </c>
      <c r="D203" s="12" t="inlineStr">
        <is>
          <t>Describe how hydroelectric dams can generate electricity.</t>
        </is>
      </c>
      <c r="E203" s="12" t="inlineStr">
        <is>
          <t>9227938d-2cf3-41db-81bc-c7090dbe23e2</t>
        </is>
      </c>
    </row>
    <row r="204" ht="45" customHeight="1">
      <c r="A204" s="12" t="inlineStr">
        <is>
          <t>Energy &amp; the National Electricity Grid</t>
        </is>
      </c>
      <c r="B204" s="12" t="inlineStr">
        <is>
          <t>Energy &amp; the National Electricity Grid</t>
        </is>
      </c>
      <c r="C204" s="13" t="inlineStr">
        <is>
          <t>Wave Power [PH1.71]</t>
        </is>
      </c>
      <c r="D204" s="12" t="inlineStr">
        <is>
          <t>Describe how waves can generate electricity on and offshore.</t>
        </is>
      </c>
      <c r="E204" s="12" t="inlineStr">
        <is>
          <t>f0a5f5a3-e6be-49e2-815e-3943becbb31b</t>
        </is>
      </c>
    </row>
    <row r="205" ht="45" customHeight="1">
      <c r="A205" s="12" t="inlineStr">
        <is>
          <t>Energy &amp; the National Electricity Grid</t>
        </is>
      </c>
      <c r="B205" s="12" t="inlineStr">
        <is>
          <t>Energy &amp; the National Electricity Grid</t>
        </is>
      </c>
      <c r="C205" s="13" t="inlineStr">
        <is>
          <t>Describing Wave Power Data [PK23.10]</t>
        </is>
      </c>
      <c r="D205" s="12" t="inlineStr">
        <is>
          <t>Describe the use of wave power when considering data from tables and charts.</t>
        </is>
      </c>
      <c r="E205" s="12" t="inlineStr">
        <is>
          <t>a94d2f2d-23e2-47c5-89a1-209e0ab01b9f</t>
        </is>
      </c>
    </row>
    <row r="206" ht="45" customHeight="1">
      <c r="A206" s="12" t="inlineStr">
        <is>
          <t>Energy &amp; the National Electricity Grid</t>
        </is>
      </c>
      <c r="B206" s="12" t="inlineStr">
        <is>
          <t>Energy &amp; the National Electricity Grid</t>
        </is>
      </c>
      <c r="C206" s="13" t="inlineStr">
        <is>
          <t>Summary of Energy Generation [PH1.76]</t>
        </is>
      </c>
      <c r="D206" s="12" t="inlineStr">
        <is>
          <t>Summarise different methods of energy generation.</t>
        </is>
      </c>
      <c r="E206" s="12" t="inlineStr">
        <is>
          <t>137cb683-7513-4d68-844a-fa1ed87db158</t>
        </is>
      </c>
    </row>
    <row r="207" ht="45" customHeight="1">
      <c r="A207" s="12" t="inlineStr">
        <is>
          <t>Energy &amp; the National Electricity Grid</t>
        </is>
      </c>
      <c r="B207" s="12" t="inlineStr">
        <is>
          <t>Energy &amp; the National Electricity Grid</t>
        </is>
      </c>
      <c r="C207" s="13" t="inlineStr">
        <is>
          <t>Nuclear Power [PH1.75]</t>
        </is>
      </c>
      <c r="D207" s="12" t="inlineStr">
        <is>
          <t>Describe how nuclear fission reactors can generate electricity.</t>
        </is>
      </c>
      <c r="E207" s="12" t="inlineStr">
        <is>
          <t>979c47ca-feb2-404c-8b55-e67533f79b4a</t>
        </is>
      </c>
    </row>
    <row r="208" ht="45" customHeight="1">
      <c r="A208" s="12" t="inlineStr">
        <is>
          <t>Energy &amp; the National Electricity Grid</t>
        </is>
      </c>
      <c r="B208" s="12" t="inlineStr">
        <is>
          <t>Energy &amp; the National Electricity Grid</t>
        </is>
      </c>
      <c r="C208" s="13" t="inlineStr">
        <is>
          <t>Nuclear Fission: The Process [PH4.30]</t>
        </is>
      </c>
      <c r="D208" s="12" t="inlineStr">
        <is>
          <t>Describe the process of nuclear fission, including the difference between induced and spontaneous fission.</t>
        </is>
      </c>
      <c r="E208" s="12" t="inlineStr">
        <is>
          <t>63731196-716f-450c-a900-67f0935cb55e</t>
        </is>
      </c>
    </row>
    <row r="209" ht="45" customHeight="1">
      <c r="A209" s="12" t="inlineStr">
        <is>
          <t>Energy &amp; the National Electricity Grid</t>
        </is>
      </c>
      <c r="B209" s="12" t="inlineStr">
        <is>
          <t>Energy &amp; the National Electricity Grid</t>
        </is>
      </c>
      <c r="C209" s="13" t="inlineStr">
        <is>
          <t>The National Grid [PH2.59]</t>
        </is>
      </c>
      <c r="D209" s="12" t="inlineStr">
        <is>
          <t>Explain the purpose of the National Grid and how it improves efficiencies using transformers.</t>
        </is>
      </c>
      <c r="E209" s="12" t="inlineStr">
        <is>
          <t>0a7b95c2-fc87-4d77-a657-8bbcc2381ac1</t>
        </is>
      </c>
    </row>
    <row r="210" ht="45" customHeight="1">
      <c r="A210" s="12" t="inlineStr">
        <is>
          <t>Energy &amp; the National Electricity Grid</t>
        </is>
      </c>
      <c r="B210" s="12" t="inlineStr">
        <is>
          <t>Energy &amp; the National Electricity Grid</t>
        </is>
      </c>
      <c r="C210" s="13" t="inlineStr">
        <is>
          <t>The Cost of Energy [PK16.06]</t>
        </is>
      </c>
      <c r="D210" s="12" t="inlineStr">
        <is>
          <t>To be able to calculate kWh and the cost of electricity.</t>
        </is>
      </c>
      <c r="E210" s="12" t="inlineStr">
        <is>
          <t>197cf896-237a-4b93-a9fb-30522a0c68b3</t>
        </is>
      </c>
    </row>
    <row r="211" ht="45" customHeight="1">
      <c r="A211" s="12" t="inlineStr">
        <is>
          <t>Mining of Mineral Resources</t>
        </is>
      </c>
      <c r="B211" s="12" t="inlineStr">
        <is>
          <t>Mining of Mineral Resources</t>
        </is>
      </c>
      <c r="C211" s="13" t="inlineStr">
        <is>
          <t>Diagnostic: Extracting &amp; Refining Minerals [NS27.095]</t>
        </is>
      </c>
      <c r="D211" s="12" t="inlineStr">
        <is>
          <t>Diagnostic for the extracting &amp; refining minerals topic.</t>
        </is>
      </c>
      <c r="E211" s="12" t="inlineStr">
        <is>
          <t>45af63ab-1395-4b01-a1b5-f1bf39468ee4</t>
        </is>
      </c>
    </row>
    <row r="212" ht="45" customHeight="1">
      <c r="A212" s="12" t="inlineStr">
        <is>
          <t>Mining of Mineral Resources</t>
        </is>
      </c>
      <c r="B212" s="12" t="inlineStr">
        <is>
          <t>Mining of Mineral Resources</t>
        </is>
      </c>
      <c r="C212" s="13" t="inlineStr">
        <is>
          <t>The Rock Cycle [CK12.03]</t>
        </is>
      </c>
      <c r="D212" s="12" t="inlineStr">
        <is>
          <t xml:space="preserve">Describe the rock cycle and link this to the formation of different rock types. </t>
        </is>
      </c>
      <c r="E212" s="12" t="inlineStr">
        <is>
          <t>0f798c13-24d2-4ba4-a90e-4afaefd63b4c</t>
        </is>
      </c>
    </row>
    <row r="213" ht="45" customHeight="1">
      <c r="A213" s="12" t="inlineStr">
        <is>
          <t>Mining of Mineral Resources</t>
        </is>
      </c>
      <c r="B213" s="12" t="inlineStr">
        <is>
          <t>Mining of Mineral Resources</t>
        </is>
      </c>
      <c r="C213" s="13" t="inlineStr">
        <is>
          <t>Metal Ores [CH10.26]</t>
        </is>
      </c>
      <c r="D213" s="12" t="inlineStr">
        <is>
          <t>Describe and give examples of metal ores.</t>
        </is>
      </c>
      <c r="E213" s="12" t="inlineStr">
        <is>
          <t>949e15e9-9af4-4f93-b679-b1ef7b3a7f98</t>
        </is>
      </c>
    </row>
    <row r="214" ht="45" customHeight="1">
      <c r="A214" s="12" t="inlineStr">
        <is>
          <t>Mining of Mineral Resources</t>
        </is>
      </c>
      <c r="B214" s="12" t="inlineStr">
        <is>
          <t>Mining of Mineral Resources</t>
        </is>
      </c>
      <c r="C214" s="13" t="inlineStr">
        <is>
          <t>Extracting Copper: Bioleaching [CH10.27]</t>
        </is>
      </c>
      <c r="D214" s="12" t="inlineStr">
        <is>
          <t>Describe how bioleaching can be used to extract copper from copper ores.</t>
        </is>
      </c>
      <c r="E214" s="12" t="inlineStr">
        <is>
          <t>348a4da6-ab15-4f2c-8dff-25268ddbeb69</t>
        </is>
      </c>
    </row>
    <row r="215" ht="45" customHeight="1">
      <c r="A215" s="12" t="inlineStr">
        <is>
          <t>Mining of Mineral Resources</t>
        </is>
      </c>
      <c r="B215" s="12" t="inlineStr">
        <is>
          <t>Mining of Mineral Resources</t>
        </is>
      </c>
      <c r="C215" s="13" t="inlineStr">
        <is>
          <t>Extracting Copper: Phytomining [CH10.28]</t>
        </is>
      </c>
      <c r="D215" s="12" t="inlineStr">
        <is>
          <t>Describe how phytomining can be used to extract copper from copper ores.</t>
        </is>
      </c>
      <c r="E215" s="12" t="inlineStr">
        <is>
          <t>faf4f34e-aa31-4915-afdb-dba1d50baf6a</t>
        </is>
      </c>
    </row>
    <row r="216" ht="45" customHeight="1">
      <c r="A216" s="12" t="inlineStr">
        <is>
          <t>Mining of Mineral Resources</t>
        </is>
      </c>
      <c r="B216" s="12" t="inlineStr">
        <is>
          <t>Mining of Mineral Resources</t>
        </is>
      </c>
      <c r="C216" s="13" t="inlineStr">
        <is>
          <t>Extracting Copper: Pros and Cons [CH10.29]</t>
        </is>
      </c>
      <c r="D216" s="12" t="inlineStr">
        <is>
          <t xml:space="preserve">Give advantages and disadvantages of bioleaching and phytomining in the extraction of copper from copper ores. </t>
        </is>
      </c>
      <c r="E216" s="12" t="inlineStr">
        <is>
          <t>4de00efa-1526-403a-bee1-5c376f18ca5f</t>
        </is>
      </c>
    </row>
    <row r="217" ht="45" customHeight="1">
      <c r="A217" s="12" t="inlineStr">
        <is>
          <t>Mining of Mineral Resources</t>
        </is>
      </c>
      <c r="B217" s="12" t="inlineStr">
        <is>
          <t>Mining of Mineral Resources</t>
        </is>
      </c>
      <c r="C217" s="13" t="inlineStr">
        <is>
          <t>Extraction of Metals by Reduction [CH4.018]</t>
        </is>
      </c>
      <c r="D217" s="12" t="inlineStr">
        <is>
          <t>Explain, using the position of carbon in the reactivity series, the principles of processes used to extract metals, including extraction of a non-ferrous metal.</t>
        </is>
      </c>
      <c r="E217" s="12" t="inlineStr">
        <is>
          <t>463b0ef3-41ad-4aac-af04-2b8f8428cac8</t>
        </is>
      </c>
    </row>
    <row r="218" ht="45" customHeight="1">
      <c r="A218" s="12" t="inlineStr">
        <is>
          <t>Mining of Mineral Resources</t>
        </is>
      </c>
      <c r="B218" s="12" t="inlineStr">
        <is>
          <t>Mining of Mineral Resources</t>
        </is>
      </c>
      <c r="C218" s="13" t="inlineStr">
        <is>
          <t>Land Use: Quarrying &amp; Mining [BI7.054]</t>
        </is>
      </c>
      <c r="D218" s="12" t="inlineStr">
        <is>
          <t xml:space="preserve">Explain how clearing land for quarrying and mining impacts the environment. </t>
        </is>
      </c>
      <c r="E218" s="12" t="inlineStr">
        <is>
          <t>5087e20c-7ee1-4645-b620-f4f20277b031</t>
        </is>
      </c>
    </row>
    <row r="219" ht="45" customHeight="1">
      <c r="A219" s="12" t="inlineStr">
        <is>
          <t>Atmosphere</t>
        </is>
      </c>
      <c r="B219" s="12" t="inlineStr">
        <is>
          <t>Atmosphere</t>
        </is>
      </c>
      <c r="C219" s="13" t="inlineStr">
        <is>
          <t>Diagnostic: The Greenhouse Effect [NS27.096]</t>
        </is>
      </c>
      <c r="D219" s="12" t="inlineStr">
        <is>
          <t>Diagnostic for the greenhouse effect topic.</t>
        </is>
      </c>
      <c r="E219" s="12" t="inlineStr">
        <is>
          <t>d56d0984-fb3e-4544-9e6d-371779b90b9f</t>
        </is>
      </c>
    </row>
    <row r="220" ht="45" customHeight="1">
      <c r="A220" s="12" t="inlineStr">
        <is>
          <t>Atmosphere</t>
        </is>
      </c>
      <c r="B220" s="12" t="inlineStr">
        <is>
          <t>Atmosphere</t>
        </is>
      </c>
      <c r="C220" s="13" t="inlineStr">
        <is>
          <t>The Earth's Atmosphere [CH9.01]</t>
        </is>
      </c>
      <c r="D220" s="12" t="inlineStr">
        <is>
          <t>Identify the composition of gases in the Earth's atmosphere.</t>
        </is>
      </c>
      <c r="E220" s="12" t="inlineStr">
        <is>
          <t>f2475677-cdfb-4e68-ac3c-fda90062788c</t>
        </is>
      </c>
    </row>
    <row r="221" ht="45" customHeight="1">
      <c r="A221" s="12" t="inlineStr">
        <is>
          <t>Atmosphere</t>
        </is>
      </c>
      <c r="B221" s="12" t="inlineStr">
        <is>
          <t>Atmosphere</t>
        </is>
      </c>
      <c r="C221" s="13" t="inlineStr">
        <is>
          <t>Climate Change: Natural Greenhouse Effect [CH9.07]</t>
        </is>
      </c>
      <c r="D221" s="12" t="inlineStr">
        <is>
          <t>Identify what the greenhouse effect is and describe how it impacts upon our planet to include how greenhouse gases absorb energy.</t>
        </is>
      </c>
      <c r="E221" s="12" t="inlineStr">
        <is>
          <t>43a2a99a-e5c1-40ec-8c23-7944042840ec</t>
        </is>
      </c>
    </row>
    <row r="222" ht="45" customHeight="1">
      <c r="A222" s="12" t="inlineStr">
        <is>
          <t>Atmosphere</t>
        </is>
      </c>
      <c r="B222" s="12" t="inlineStr">
        <is>
          <t>Atmosphere</t>
        </is>
      </c>
      <c r="C222" s="13" t="inlineStr">
        <is>
          <t>Climate Change: Enhanced Greenhouse Effect [CH9.20]</t>
        </is>
      </c>
      <c r="D222" s="12" t="inlineStr">
        <is>
          <t>Identify and describe what the enhanced greenhouse effect is.</t>
        </is>
      </c>
      <c r="E222" s="12" t="inlineStr">
        <is>
          <t>a9a91994-b914-4d15-b72f-1e7a44dfe90f</t>
        </is>
      </c>
    </row>
    <row r="223" ht="45" customHeight="1">
      <c r="A223" s="12" t="inlineStr">
        <is>
          <t>Atmosphere</t>
        </is>
      </c>
      <c r="B223" s="12" t="inlineStr">
        <is>
          <t>Atmosphere</t>
        </is>
      </c>
      <c r="C223" s="13" t="inlineStr">
        <is>
          <t>Climate Change: Enhanced Greenhouse Effect Impacts [CH9.21]</t>
        </is>
      </c>
      <c r="D223" s="12" t="inlineStr">
        <is>
          <t>Describe how the enhanced greenhouse effect impacts our planet.</t>
        </is>
      </c>
      <c r="E223" s="12" t="inlineStr">
        <is>
          <t>18e45fa2-c2ac-4f57-9239-12fd8587bade</t>
        </is>
      </c>
    </row>
    <row r="224" ht="45" customHeight="1">
      <c r="A224" s="12" t="inlineStr">
        <is>
          <t>Birth, Life &amp; Death of Stars</t>
        </is>
      </c>
      <c r="B224" s="12" t="inlineStr">
        <is>
          <t>Birth, Life &amp; Death of Stars</t>
        </is>
      </c>
      <c r="C224" s="13" t="inlineStr">
        <is>
          <t>Diagnostic: Stars [NS27.097]</t>
        </is>
      </c>
      <c r="D224" s="12" t="inlineStr">
        <is>
          <t>Diagnostic for the stars topic.</t>
        </is>
      </c>
      <c r="E224" s="12" t="inlineStr">
        <is>
          <t>1cd18554-92d7-4cac-9e3b-9d49ac68e5f9</t>
        </is>
      </c>
    </row>
    <row r="225" ht="45" customHeight="1">
      <c r="A225" s="12" t="inlineStr">
        <is>
          <t>Birth, Life &amp; Death of Stars</t>
        </is>
      </c>
      <c r="B225" s="12" t="inlineStr">
        <is>
          <t>Birth, Life &amp; Death of Stars</t>
        </is>
      </c>
      <c r="C225" s="13" t="inlineStr">
        <is>
          <t>Stars: Formation [PH8.04]</t>
        </is>
      </c>
      <c r="D225" s="12" t="inlineStr">
        <is>
          <t>Describe how main sequence stars are formed from a nebula.</t>
        </is>
      </c>
      <c r="E225" s="12" t="inlineStr">
        <is>
          <t>09baa53d-6369-4d1d-a8cc-c84a20c1b871</t>
        </is>
      </c>
    </row>
    <row r="226" ht="45" customHeight="1">
      <c r="A226" s="12" t="inlineStr">
        <is>
          <t>Birth, Life &amp; Death of Stars</t>
        </is>
      </c>
      <c r="B226" s="12" t="inlineStr">
        <is>
          <t>Birth, Life &amp; Death of Stars</t>
        </is>
      </c>
      <c r="C226" s="13" t="inlineStr">
        <is>
          <t>Stars: Main Sequence [PH8.05]</t>
        </is>
      </c>
      <c r="D226" s="12" t="inlineStr">
        <is>
          <t>Describe the properties of different types of main sequence stars.</t>
        </is>
      </c>
      <c r="E226" s="12" t="inlineStr">
        <is>
          <t>585fdd5d-1a03-4cc1-90e8-9a1c096431d7</t>
        </is>
      </c>
    </row>
    <row r="227" ht="45" customHeight="1">
      <c r="A227" s="12" t="inlineStr">
        <is>
          <t>Birth, Life &amp; Death of Stars</t>
        </is>
      </c>
      <c r="B227" s="12" t="inlineStr">
        <is>
          <t>Birth, Life &amp; Death of Stars</t>
        </is>
      </c>
      <c r="C227" s="13" t="inlineStr">
        <is>
          <t>Stars: After the Main Sequence [PH8.06]</t>
        </is>
      </c>
      <c r="D227" s="12" t="inlineStr">
        <is>
          <t>Describe how stars that have finished being a main sequence star can become planetary nebulae, white dwarfs, supernovae, black holes and neutron stars.</t>
        </is>
      </c>
      <c r="E227" s="12" t="inlineStr">
        <is>
          <t>e7a1f4b4-2b64-47ba-b189-67688d589ee0</t>
        </is>
      </c>
    </row>
    <row r="228" ht="45" customHeight="1">
      <c r="A228" s="12" t="inlineStr">
        <is>
          <t>Birth, Life &amp; Death of Stars</t>
        </is>
      </c>
      <c r="B228" s="12" t="inlineStr">
        <is>
          <t>Birth, Life &amp; Death of Stars</t>
        </is>
      </c>
      <c r="C228" s="13" t="inlineStr">
        <is>
          <t>Stars: Life Cycle Summary [PH8.07]</t>
        </is>
      </c>
      <c r="D228" s="12" t="inlineStr">
        <is>
          <t>A summary of the lifecycle of stars.</t>
        </is>
      </c>
      <c r="E228" s="12" t="inlineStr">
        <is>
          <t>7b2db2c2-5fec-4ecd-ad80-7cf405489908</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405"/>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2d92f7a9-a1af-4e60-82d9-ad696b3d280b</t>
        </is>
      </c>
    </row>
    <row r="3">
      <c r="A3" s="2" t="inlineStr">
        <is>
          <t>Physical Sciences: Grade 10 (SA)</t>
        </is>
      </c>
      <c r="D3" s="3" t="inlineStr">
        <is>
          <t>Last updated: 17 July 2026</t>
        </is>
      </c>
    </row>
    <row r="4">
      <c r="A4" s="4" t="inlineStr">
        <is>
          <t>9 Topics   ·   9 Subtopics   ·   398 Nuggets   ·   34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Matter &amp; Materials: Term 1</t>
        </is>
      </c>
      <c r="B8" s="12" t="inlineStr">
        <is>
          <t>Matter &amp; Materials: Term 1</t>
        </is>
      </c>
      <c r="C8" s="13" t="inlineStr">
        <is>
          <t>Diagnostic: Mixtures, Pure Substances, Elements &amp; Compounds [PH27.01]</t>
        </is>
      </c>
      <c r="D8" s="12" t="inlineStr">
        <is>
          <t>Diagnostic for the mixtures, pure substances, elements &amp; compounds topic.</t>
        </is>
      </c>
      <c r="E8" s="12" t="inlineStr">
        <is>
          <t>d16d7e0c-9d8e-433e-ad0c-c6d9eea90ba1</t>
        </is>
      </c>
    </row>
    <row r="9" ht="45" customHeight="1">
      <c r="A9" s="12" t="inlineStr">
        <is>
          <t>Matter &amp; Materials: Term 1</t>
        </is>
      </c>
      <c r="B9" s="12" t="inlineStr">
        <is>
          <t>Matter &amp; Materials: Term 1</t>
        </is>
      </c>
      <c r="C9" s="13" t="inlineStr">
        <is>
          <t>Diagnostic: Names &amp; Formulae of Substances [PH27.02]</t>
        </is>
      </c>
      <c r="D9" s="12" t="inlineStr">
        <is>
          <t>Diagnostic for the names &amp; formulae of substances topic.</t>
        </is>
      </c>
      <c r="E9" s="12" t="inlineStr">
        <is>
          <t>96303766-ebd7-44a1-be9b-8befced2585f</t>
        </is>
      </c>
    </row>
    <row r="10" ht="45" customHeight="1">
      <c r="A10" s="12" t="inlineStr">
        <is>
          <t>Matter &amp; Materials: Term 1</t>
        </is>
      </c>
      <c r="B10" s="12" t="inlineStr">
        <is>
          <t>Matter &amp; Materials: Term 1</t>
        </is>
      </c>
      <c r="C10" s="13" t="inlineStr">
        <is>
          <t>Diagnostic: Metals, Metalloids &amp; Non-metals [PH27.03]</t>
        </is>
      </c>
      <c r="D10" s="12" t="inlineStr">
        <is>
          <t>Diagnostic for the metals, metalloids &amp; non-metals topic.</t>
        </is>
      </c>
      <c r="E10" s="12" t="inlineStr">
        <is>
          <t>0dbfd83d-a2a4-4d1c-9c00-00ca934cc0e4</t>
        </is>
      </c>
    </row>
    <row r="11" ht="45" customHeight="1">
      <c r="A11" s="12" t="inlineStr">
        <is>
          <t>Matter &amp; Materials: Term 1</t>
        </is>
      </c>
      <c r="B11" s="12" t="inlineStr">
        <is>
          <t>Matter &amp; Materials: Term 1</t>
        </is>
      </c>
      <c r="C11" s="13" t="inlineStr">
        <is>
          <t>Diagnostic: Thermal Conductors &amp; Insulators [PH27.04]</t>
        </is>
      </c>
      <c r="D11" s="12" t="inlineStr">
        <is>
          <t>Diagnostic for the thermal conductors &amp; insulators topic.</t>
        </is>
      </c>
      <c r="E11" s="12" t="inlineStr">
        <is>
          <t>86c0d083-23bf-4976-8afd-b2e5a7431f0d</t>
        </is>
      </c>
    </row>
    <row r="12" ht="45" customHeight="1">
      <c r="A12" s="12" t="inlineStr">
        <is>
          <t>Matter &amp; Materials: Term 1</t>
        </is>
      </c>
      <c r="B12" s="12" t="inlineStr">
        <is>
          <t>Matter &amp; Materials: Term 1</t>
        </is>
      </c>
      <c r="C12" s="13" t="inlineStr">
        <is>
          <t>Diagnostic: States of Matter &amp; Kinetic Molecular Theory [PH27.05]</t>
        </is>
      </c>
      <c r="D12" s="12" t="inlineStr">
        <is>
          <t>Diagnostic for the states of matter &amp; kinetic molecular theory topic.</t>
        </is>
      </c>
      <c r="E12" s="12" t="inlineStr">
        <is>
          <t>dc8d063f-96d3-402c-bf31-543f1e27de47</t>
        </is>
      </c>
    </row>
    <row r="13" ht="45" customHeight="1">
      <c r="A13" s="12" t="inlineStr">
        <is>
          <t>Matter &amp; Materials: Term 1</t>
        </is>
      </c>
      <c r="B13" s="12" t="inlineStr">
        <is>
          <t>Matter &amp; Materials: Term 1</t>
        </is>
      </c>
      <c r="C13" s="13" t="inlineStr">
        <is>
          <t>Diagnostic: Models of The Atom [PH27.06]</t>
        </is>
      </c>
      <c r="D13" s="12" t="inlineStr">
        <is>
          <t>Diagnostic for the models of the atom topic.</t>
        </is>
      </c>
      <c r="E13" s="12" t="inlineStr">
        <is>
          <t>fb82cd0f-cfbc-42f2-b94c-972f3ec24847</t>
        </is>
      </c>
    </row>
    <row r="14" ht="45" customHeight="1">
      <c r="A14" s="12" t="inlineStr">
        <is>
          <t>Matter &amp; Materials: Term 1</t>
        </is>
      </c>
      <c r="B14" s="12" t="inlineStr">
        <is>
          <t>Matter &amp; Materials: Term 1</t>
        </is>
      </c>
      <c r="C14" s="13" t="inlineStr">
        <is>
          <t>Diagnostic: Atomic Mass, Diameter, Structure &amp; Electronic Configuration &amp; Isotopes [PH27.07]</t>
        </is>
      </c>
      <c r="D14" s="12" t="inlineStr">
        <is>
          <t>Diagnostic for the atomic mass, diameter, structure &amp; electronic configuration &amp; isotopes topic.</t>
        </is>
      </c>
      <c r="E14" s="12" t="inlineStr">
        <is>
          <t>1e819a6c-622f-4a0f-8a10-5c650ced97b4</t>
        </is>
      </c>
    </row>
    <row r="15" ht="45" customHeight="1">
      <c r="A15" s="12" t="inlineStr">
        <is>
          <t>Matter &amp; Materials: Term 1</t>
        </is>
      </c>
      <c r="B15" s="12" t="inlineStr">
        <is>
          <t>Matter &amp; Materials: Term 1</t>
        </is>
      </c>
      <c r="C15" s="13" t="inlineStr">
        <is>
          <t>Diagnostic: Periodic Table [PH27.08]</t>
        </is>
      </c>
      <c r="D15" s="12" t="inlineStr">
        <is>
          <t>Diagnostic for the periodic table topic.</t>
        </is>
      </c>
      <c r="E15" s="12" t="inlineStr">
        <is>
          <t>acfc2a1b-3333-4b28-8408-70c8aae8c7a6</t>
        </is>
      </c>
    </row>
    <row r="16" ht="45" customHeight="1">
      <c r="A16" s="12" t="inlineStr">
        <is>
          <t>Matter &amp; Materials: Term 1</t>
        </is>
      </c>
      <c r="B16" s="12" t="inlineStr">
        <is>
          <t>Matter &amp; Materials: Term 1</t>
        </is>
      </c>
      <c r="C16" s="13" t="inlineStr">
        <is>
          <t>Diagnostic: Chemical Bonding: Metallic Bonding [PH27.09]</t>
        </is>
      </c>
      <c r="D16" s="12" t="inlineStr">
        <is>
          <t>Diagnostic for the chemical bonding: metallic bonding topic.</t>
        </is>
      </c>
      <c r="E16" s="12" t="inlineStr">
        <is>
          <t>587ea2c8-b96b-4394-b5ff-f5c591575ede</t>
        </is>
      </c>
    </row>
    <row r="17" ht="45" customHeight="1">
      <c r="A17" s="12" t="inlineStr">
        <is>
          <t>Matter &amp; Materials: Term 1</t>
        </is>
      </c>
      <c r="B17" s="12" t="inlineStr">
        <is>
          <t>Matter &amp; Materials: Term 1</t>
        </is>
      </c>
      <c r="C17" s="13" t="inlineStr">
        <is>
          <t>Diagnostic: Chemical Bonding: Ionic Bonding [PH27.10]</t>
        </is>
      </c>
      <c r="D17" s="12" t="inlineStr">
        <is>
          <t>Diagnostic for the chemical bonding: ionic bonding topic.</t>
        </is>
      </c>
      <c r="E17" s="12" t="inlineStr">
        <is>
          <t>141caa0b-12ab-4e8e-981a-7584b03a0263</t>
        </is>
      </c>
    </row>
    <row r="18" ht="45" customHeight="1">
      <c r="A18" s="12" t="inlineStr">
        <is>
          <t>Matter &amp; Materials: Term 1</t>
        </is>
      </c>
      <c r="B18" s="12" t="inlineStr">
        <is>
          <t>Matter &amp; Materials: Term 1</t>
        </is>
      </c>
      <c r="C18" s="13" t="inlineStr">
        <is>
          <t>Diagnostic: Chemical Bonding: Covalent Bonding [PH27.11]</t>
        </is>
      </c>
      <c r="D18" s="12" t="inlineStr">
        <is>
          <t>Diagnostic for the chemical bonding: covalent bonding topic.</t>
        </is>
      </c>
      <c r="E18" s="12" t="inlineStr">
        <is>
          <t>c6638222-4093-400a-983c-ce6925a030df</t>
        </is>
      </c>
    </row>
    <row r="19" ht="45" customHeight="1">
      <c r="A19" s="12" t="inlineStr">
        <is>
          <t>Matter &amp; Materials: Term 1</t>
        </is>
      </c>
      <c r="B19" s="12" t="inlineStr">
        <is>
          <t>Matter &amp; Materials: Term 1</t>
        </is>
      </c>
      <c r="C19" s="13" t="inlineStr">
        <is>
          <t>Pure Substances: Elements &amp; Compounds [CK20.05]</t>
        </is>
      </c>
      <c r="D19" s="12" t="inlineStr">
        <is>
          <t>Define pure substances, atoms, elements, compounds and molecules. Includes basic particle model descriptions.</t>
        </is>
      </c>
      <c r="E19" s="12" t="inlineStr">
        <is>
          <t>c408c120-25f7-4034-a257-cfbff18d4d02</t>
        </is>
      </c>
    </row>
    <row r="20" ht="45" customHeight="1">
      <c r="A20" s="12" t="inlineStr">
        <is>
          <t>Matter &amp; Materials: Term 1</t>
        </is>
      </c>
      <c r="B20" s="12" t="inlineStr">
        <is>
          <t>Matter &amp; Materials: Term 1</t>
        </is>
      </c>
      <c r="C20" s="13" t="inlineStr">
        <is>
          <t>Element Symbols [CH1.02]</t>
        </is>
      </c>
      <c r="D20" s="12" t="inlineStr">
        <is>
          <t>Use element symbols correctly.</t>
        </is>
      </c>
      <c r="E20" s="12" t="inlineStr">
        <is>
          <t>c4b5136a-9f94-485a-bf8d-6123f0e1e9c0</t>
        </is>
      </c>
    </row>
    <row r="21" ht="45" customHeight="1">
      <c r="A21" s="12" t="inlineStr">
        <is>
          <t>Matter &amp; Materials: Term 1</t>
        </is>
      </c>
      <c r="B21" s="12" t="inlineStr">
        <is>
          <t>Matter &amp; Materials: Term 1</t>
        </is>
      </c>
      <c r="C21" s="13" t="inlineStr">
        <is>
          <t>Names &amp; Symbols of the First 20 Elements [CH1.03]</t>
        </is>
      </c>
      <c r="D21" s="12" t="inlineStr">
        <is>
          <t>Correctly use the names and symbols of the first 20 elements of the Periodic Table.</t>
        </is>
      </c>
      <c r="E21" s="12" t="inlineStr">
        <is>
          <t>15770ae3-fce2-4ec8-8b9f-1701f5536fa1</t>
        </is>
      </c>
    </row>
    <row r="22" ht="45" customHeight="1">
      <c r="A22" s="12" t="inlineStr">
        <is>
          <t>Matter &amp; Materials: Term 1</t>
        </is>
      </c>
      <c r="B22" s="12" t="inlineStr">
        <is>
          <t>Matter &amp; Materials: Term 1</t>
        </is>
      </c>
      <c r="C22" s="13" t="inlineStr">
        <is>
          <t>Pure Substances &amp; Mixtures [CH1.22]</t>
        </is>
      </c>
      <c r="D22" s="12" t="inlineStr">
        <is>
          <t>Define 'pure' and 'mixture' and identify pure substances and mixtures from diagrams and text.</t>
        </is>
      </c>
      <c r="E22" s="12" t="inlineStr">
        <is>
          <t>6d5e86d4-8117-4d29-800e-f930137d7382</t>
        </is>
      </c>
    </row>
    <row r="23" ht="45" customHeight="1">
      <c r="A23" s="12" t="inlineStr">
        <is>
          <t>Matter &amp; Materials: Term 1</t>
        </is>
      </c>
      <c r="B23" s="12" t="inlineStr">
        <is>
          <t>Matter &amp; Materials: Term 1</t>
        </is>
      </c>
      <c r="C23" s="13" t="inlineStr">
        <is>
          <t>Development of Scientific Models [CH1.32]</t>
        </is>
      </c>
      <c r="D23" s="12" t="inlineStr">
        <is>
          <t>Describe the scientific method and identify different types of model.</t>
        </is>
      </c>
      <c r="E23" s="12" t="inlineStr">
        <is>
          <t>f3f174e0-6cc9-4c3b-bab3-d88d457d61ac</t>
        </is>
      </c>
    </row>
    <row r="24" ht="45" customHeight="1">
      <c r="A24" s="12" t="inlineStr">
        <is>
          <t>Matter &amp; Materials: Term 1</t>
        </is>
      </c>
      <c r="B24" s="12" t="inlineStr">
        <is>
          <t>Matter &amp; Materials: Term 1</t>
        </is>
      </c>
      <c r="C24" s="13" t="inlineStr">
        <is>
          <t>Identifying Pure Substances I [CH8.01]</t>
        </is>
      </c>
      <c r="D24" s="12" t="inlineStr">
        <is>
          <t>Use melting/boiling point data to identify pure and impure substances. Includes tables.</t>
        </is>
      </c>
      <c r="E24" s="12" t="inlineStr">
        <is>
          <t>825f7e4e-1243-47df-a26c-ba653a029d09</t>
        </is>
      </c>
    </row>
    <row r="25" ht="45" customHeight="1">
      <c r="A25" s="12" t="inlineStr">
        <is>
          <t>Matter &amp; Materials: Term 1</t>
        </is>
      </c>
      <c r="B25" s="12" t="inlineStr">
        <is>
          <t>Matter &amp; Materials: Term 1</t>
        </is>
      </c>
      <c r="C25" s="13" t="inlineStr">
        <is>
          <t>Identifying Pure Substances II [CH8.02]</t>
        </is>
      </c>
      <c r="D25" s="12" t="inlineStr">
        <is>
          <t>Use melting/boiling point data to identify pure and impure substances. Includes tables &amp; graphs.</t>
        </is>
      </c>
      <c r="E25" s="12" t="inlineStr">
        <is>
          <t>56eb5c95-ed18-4ffc-acb8-98de83cad980</t>
        </is>
      </c>
    </row>
    <row r="26" ht="45" customHeight="1">
      <c r="A26" s="12" t="inlineStr">
        <is>
          <t>Matter &amp; Materials: Term 1</t>
        </is>
      </c>
      <c r="B26" s="12" t="inlineStr">
        <is>
          <t>Matter &amp; Materials: Term 1</t>
        </is>
      </c>
      <c r="C26" s="13" t="inlineStr">
        <is>
          <t>Chemical Formulae [CK20.16]</t>
        </is>
      </c>
      <c r="D26" s="12" t="inlineStr">
        <is>
          <t>Identify the elements in a compound from formulae and give relative proportions of elements. Includes formulae with only two elements and no coefficients.</t>
        </is>
      </c>
      <c r="E26" s="12" t="inlineStr">
        <is>
          <t>80744575-87b3-48e8-8916-7150f81bd7b2</t>
        </is>
      </c>
    </row>
    <row r="27" ht="45" customHeight="1">
      <c r="A27" s="12" t="inlineStr">
        <is>
          <t>Matter &amp; Materials: Term 1</t>
        </is>
      </c>
      <c r="B27" s="12" t="inlineStr">
        <is>
          <t>Matter &amp; Materials: Term 1</t>
        </is>
      </c>
      <c r="C27" s="13" t="inlineStr">
        <is>
          <t>Chemical Formulae: Ratios &amp; Proportions I [CK20.17]</t>
        </is>
      </c>
      <c r="D27" s="12" t="inlineStr">
        <is>
          <t>Identify and use the relative proportions of given compounds. Includes formulae with only two elements.</t>
        </is>
      </c>
      <c r="E27" s="12" t="inlineStr">
        <is>
          <t>9f1f1a34-cbb5-4baf-866f-5e270f692535</t>
        </is>
      </c>
    </row>
    <row r="28" ht="45" customHeight="1">
      <c r="A28" s="12" t="inlineStr">
        <is>
          <t>Matter &amp; Materials: Term 1</t>
        </is>
      </c>
      <c r="B28" s="12" t="inlineStr">
        <is>
          <t>Matter &amp; Materials: Term 1</t>
        </is>
      </c>
      <c r="C28" s="13" t="inlineStr">
        <is>
          <t>Chemical Formulae: Ratios &amp; Proportions II [CK20.18]</t>
        </is>
      </c>
      <c r="D28" s="12" t="inlineStr">
        <is>
          <t>Identify and use the relative proportions of given compounds. Includes formulae with up to three elements (3-part ratios).</t>
        </is>
      </c>
      <c r="E28" s="12" t="inlineStr">
        <is>
          <t>c4fca8dc-67b0-4c51-bbc8-f94be3005f4d</t>
        </is>
      </c>
    </row>
    <row r="29" ht="45" customHeight="1">
      <c r="A29" s="12" t="inlineStr">
        <is>
          <t>Matter &amp; Materials: Term 1</t>
        </is>
      </c>
      <c r="B29" s="12" t="inlineStr">
        <is>
          <t>Matter &amp; Materials: Term 1</t>
        </is>
      </c>
      <c r="C29" s="13" t="inlineStr">
        <is>
          <t>Formulae for Elemental Molecules &amp; Compounds [CH1.04]</t>
        </is>
      </c>
      <c r="D29" s="12" t="inlineStr">
        <is>
          <t>Recall and use the chemical formulae for common elemental molecules and compounds.</t>
        </is>
      </c>
      <c r="E29" s="12" t="inlineStr">
        <is>
          <t>0ea351b5-01cd-459e-a333-268679b4787c</t>
        </is>
      </c>
    </row>
    <row r="30" ht="45" customHeight="1">
      <c r="A30" s="12" t="inlineStr">
        <is>
          <t>Matter &amp; Materials: Term 1</t>
        </is>
      </c>
      <c r="B30" s="12" t="inlineStr">
        <is>
          <t>Matter &amp; Materials: Term 1</t>
        </is>
      </c>
      <c r="C30" s="13" t="inlineStr">
        <is>
          <t>Formulae for Compounds with Brackets [CH1.05]</t>
        </is>
      </c>
      <c r="D30" s="12" t="inlineStr">
        <is>
          <t>Recall and use the chemical formulae for compounds that include brackets.</t>
        </is>
      </c>
      <c r="E30" s="12" t="inlineStr">
        <is>
          <t>ed150712-f887-4803-95e5-5a9731593f48</t>
        </is>
      </c>
    </row>
    <row r="31" ht="45" customHeight="1">
      <c r="A31" s="12" t="inlineStr">
        <is>
          <t>Matter &amp; Materials: Term 1</t>
        </is>
      </c>
      <c r="B31" s="12" t="inlineStr">
        <is>
          <t>Matter &amp; Materials: Term 1</t>
        </is>
      </c>
      <c r="C31" s="13" t="inlineStr">
        <is>
          <t>Naming Compounds [CH1.06]</t>
        </is>
      </c>
      <c r="D31" s="12" t="inlineStr">
        <is>
          <t>Describe and use the rules for naming compounds to recall and use the chemical formulae for common elemental molecules and compounds.</t>
        </is>
      </c>
      <c r="E31" s="12" t="inlineStr">
        <is>
          <t>15b6e92a-4b5f-456d-af34-50568879819d</t>
        </is>
      </c>
    </row>
    <row r="32" ht="45" customHeight="1">
      <c r="A32" s="12" t="inlineStr">
        <is>
          <t>Matter &amp; Materials: Term 1</t>
        </is>
      </c>
      <c r="B32" s="12" t="inlineStr">
        <is>
          <t>Matter &amp; Materials: Term 1</t>
        </is>
      </c>
      <c r="C32" s="13" t="inlineStr">
        <is>
          <t>Common Ions [CH1.48]</t>
        </is>
      </c>
      <c r="D32" s="12" t="inlineStr">
        <is>
          <t>Recall and use the formulae of common mono- and polyatomic ions.</t>
        </is>
      </c>
      <c r="E32" s="12" t="inlineStr">
        <is>
          <t>6cf41ae2-d801-44cb-8b92-6f0673424d32</t>
        </is>
      </c>
    </row>
    <row r="33" ht="45" customHeight="1">
      <c r="A33" s="12" t="inlineStr">
        <is>
          <t>Matter &amp; Materials: Term 1</t>
        </is>
      </c>
      <c r="B33" s="12" t="inlineStr">
        <is>
          <t>Matter &amp; Materials: Term 1</t>
        </is>
      </c>
      <c r="C33" s="13" t="inlineStr">
        <is>
          <t>Identifying Atoms &amp; Ions from Electronic Structure [CH1.49]</t>
        </is>
      </c>
      <c r="D33" s="12" t="inlineStr">
        <is>
          <t>Identify atoms and ions of the first twenty elements from their electron structure (written and drawn).</t>
        </is>
      </c>
      <c r="E33" s="12" t="inlineStr">
        <is>
          <t>f0984bf9-7968-406a-981a-ecfd825dde48</t>
        </is>
      </c>
    </row>
    <row r="34" ht="45" customHeight="1">
      <c r="A34" s="12" t="inlineStr">
        <is>
          <t>Matter &amp; Materials: Term 1</t>
        </is>
      </c>
      <c r="B34" s="12" t="inlineStr">
        <is>
          <t>Matter &amp; Materials: Term 1</t>
        </is>
      </c>
      <c r="C34" s="13" t="inlineStr">
        <is>
          <t>Testing for Cations: Flame Tests for Metal Ions [CH8.17]</t>
        </is>
      </c>
      <c r="D34" s="12" t="inlineStr">
        <is>
          <t>Description of how to carry out a flame test and use results to identify cations from known standards.</t>
        </is>
      </c>
      <c r="E34" s="12" t="inlineStr">
        <is>
          <t>4a5f7dc2-0fd8-4241-a801-c2fd42cb1041</t>
        </is>
      </c>
    </row>
    <row r="35" ht="45" customHeight="1">
      <c r="A35" s="12" t="inlineStr">
        <is>
          <t>Matter &amp; Materials: Term 1</t>
        </is>
      </c>
      <c r="B35" s="12" t="inlineStr">
        <is>
          <t>Matter &amp; Materials: Term 1</t>
        </is>
      </c>
      <c r="C35" s="13" t="inlineStr">
        <is>
          <t>Flame Emission Spectroscopy [CH8.28]</t>
        </is>
      </c>
      <c r="D35" s="12" t="inlineStr">
        <is>
          <t xml:space="preserve">Explanation of the principles of flame emission spectroscopy, including emission spectra. </t>
        </is>
      </c>
      <c r="E35" s="12" t="inlineStr">
        <is>
          <t>c3f42e6b-3151-4302-aaa6-1dfad6c5297e</t>
        </is>
      </c>
    </row>
    <row r="36" ht="45" customHeight="1">
      <c r="A36" s="12" t="inlineStr">
        <is>
          <t>Matter &amp; Materials: Term 1</t>
        </is>
      </c>
      <c r="B36" s="12" t="inlineStr">
        <is>
          <t>Matter &amp; Materials: Term 1</t>
        </is>
      </c>
      <c r="C36" s="13" t="inlineStr">
        <is>
          <t>Pure Metals [CH2.04]</t>
        </is>
      </c>
      <c r="D36" s="12" t="inlineStr">
        <is>
          <t>Identify and describe pure metals and their structure.</t>
        </is>
      </c>
      <c r="E36" s="12" t="inlineStr">
        <is>
          <t>6c246151-abd2-48f1-8c7c-bf504795edd5</t>
        </is>
      </c>
    </row>
    <row r="37" ht="45" customHeight="1">
      <c r="A37" s="12" t="inlineStr">
        <is>
          <t>Matter &amp; Materials: Term 1</t>
        </is>
      </c>
      <c r="B37" s="12" t="inlineStr">
        <is>
          <t>Matter &amp; Materials: Term 1</t>
        </is>
      </c>
      <c r="C37" s="13" t="inlineStr">
        <is>
          <t>Properties of Pure Metals [CH2.05]</t>
        </is>
      </c>
      <c r="D37" s="12" t="inlineStr">
        <is>
          <t>State the properties of pure metals and apply this knowledge to simple situations.</t>
        </is>
      </c>
      <c r="E37" s="12" t="inlineStr">
        <is>
          <t>399cf04a-9ca0-40ed-8f54-645bc483ece0</t>
        </is>
      </c>
    </row>
    <row r="38" ht="45" customHeight="1">
      <c r="A38" s="12" t="inlineStr">
        <is>
          <t>Matter &amp; Materials: Term 1</t>
        </is>
      </c>
      <c r="B38" s="12" t="inlineStr">
        <is>
          <t>Matter &amp; Materials: Term 1</t>
        </is>
      </c>
      <c r="C38" s="13" t="inlineStr">
        <is>
          <t>Alloys &amp; Their Properties [CH2.07]</t>
        </is>
      </c>
      <c r="D38" s="12" t="inlineStr">
        <is>
          <t>Explain the properties of alloys in terms of their structure and compare alloys to pure metals.</t>
        </is>
      </c>
      <c r="E38" s="12" t="inlineStr">
        <is>
          <t>df5355af-17d6-4ab9-b8c2-831d87fba0d8</t>
        </is>
      </c>
    </row>
    <row r="39" ht="45" customHeight="1">
      <c r="A39" s="12" t="inlineStr">
        <is>
          <t>Matter &amp; Materials: Term 1</t>
        </is>
      </c>
      <c r="B39" s="12" t="inlineStr">
        <is>
          <t>Matter &amp; Materials: Term 1</t>
        </is>
      </c>
      <c r="C39" s="13" t="inlineStr">
        <is>
          <t>Energy Transfers by Heating: Conduction [PH1.48]</t>
        </is>
      </c>
      <c r="D39" s="12" t="inlineStr">
        <is>
          <t>Describe energy transfers in solids by conduction.</t>
        </is>
      </c>
      <c r="E39" s="12" t="inlineStr">
        <is>
          <t>ef63f094-6029-47dd-85df-4c3bc997debb</t>
        </is>
      </c>
    </row>
    <row r="40" ht="45" customHeight="1">
      <c r="A40" s="12" t="inlineStr">
        <is>
          <t>Matter &amp; Materials: Term 1</t>
        </is>
      </c>
      <c r="B40" s="12" t="inlineStr">
        <is>
          <t>Matter &amp; Materials: Term 1</t>
        </is>
      </c>
      <c r="C40" s="13" t="inlineStr">
        <is>
          <t>Practical: Thermal Conductivity of Metal Rods [PH1.89]</t>
        </is>
      </c>
      <c r="D40" s="12" t="inlineStr">
        <is>
          <t>Investigation to determine the relative thermal conductivity of metal rods.</t>
        </is>
      </c>
      <c r="E40" s="12" t="inlineStr">
        <is>
          <t>caf187e2-7cba-43d8-abfc-02efa99a60be</t>
        </is>
      </c>
    </row>
    <row r="41" ht="45" customHeight="1">
      <c r="A41" s="12" t="inlineStr">
        <is>
          <t>Matter &amp; Materials: Term 1</t>
        </is>
      </c>
      <c r="B41" s="12" t="inlineStr">
        <is>
          <t>Matter &amp; Materials: Term 1</t>
        </is>
      </c>
      <c r="C41" s="13" t="inlineStr">
        <is>
          <t>Thermal Conductivity of Walls [SY8.01]</t>
        </is>
      </c>
      <c r="D41" s="12" t="inlineStr">
        <is>
          <t>Describe the effects, on the rate of cooling of a building, of the thickness and thermal conductivity of its walls.</t>
        </is>
      </c>
      <c r="E41" s="12" t="inlineStr">
        <is>
          <t>ba83e43e-0550-40d9-a0cb-4c484d5b8dcd</t>
        </is>
      </c>
    </row>
    <row r="42" ht="45" customHeight="1">
      <c r="A42" s="12" t="inlineStr">
        <is>
          <t>Matter &amp; Materials: Term 1</t>
        </is>
      </c>
      <c r="B42" s="12" t="inlineStr">
        <is>
          <t>Matter &amp; Materials: Term 1</t>
        </is>
      </c>
      <c r="C42" s="13" t="inlineStr">
        <is>
          <t>Practical: Different Materials as Insulation [PH1.94]</t>
        </is>
      </c>
      <c r="D42" s="12" t="inlineStr">
        <is>
          <t>Investigate the effectiveness of different materials as an insulator.</t>
        </is>
      </c>
      <c r="E42" s="12" t="inlineStr">
        <is>
          <t>405bc506-9280-4afa-9d32-65d5a15194b1</t>
        </is>
      </c>
    </row>
    <row r="43" ht="45" customHeight="1">
      <c r="A43" s="12" t="inlineStr">
        <is>
          <t>Matter &amp; Materials: Term 1</t>
        </is>
      </c>
      <c r="B43" s="12" t="inlineStr">
        <is>
          <t>Matter &amp; Materials: Term 1</t>
        </is>
      </c>
      <c r="C43" s="13" t="inlineStr">
        <is>
          <t>Practical: Insulating Material Thickness [PH1.95]</t>
        </is>
      </c>
      <c r="D43" s="12" t="inlineStr">
        <is>
          <t>Investigate the effectiveness of different insulating material thicknesses.</t>
        </is>
      </c>
      <c r="E43" s="12" t="inlineStr">
        <is>
          <t>86943a9e-45df-46f2-890e-8462919e486f</t>
        </is>
      </c>
    </row>
    <row r="44" ht="45" customHeight="1">
      <c r="A44" s="12" t="inlineStr">
        <is>
          <t>Matter &amp; Materials: Term 1</t>
        </is>
      </c>
      <c r="B44" s="12" t="inlineStr">
        <is>
          <t>Matter &amp; Materials: Term 1</t>
        </is>
      </c>
      <c r="C44" s="13" t="inlineStr">
        <is>
          <t>Fundamental States of Matter: Characteristics [PH3.01]</t>
        </is>
      </c>
      <c r="D44" s="12" t="inlineStr">
        <is>
          <t>Identify the four fundamental states of matter and their basic properties.</t>
        </is>
      </c>
      <c r="E44" s="12" t="inlineStr">
        <is>
          <t>73091f21-bd94-4604-8d09-b27dbf392a81</t>
        </is>
      </c>
    </row>
    <row r="45" ht="45" customHeight="1">
      <c r="A45" s="12" t="inlineStr">
        <is>
          <t>Matter &amp; Materials: Term 1</t>
        </is>
      </c>
      <c r="B45" s="12" t="inlineStr">
        <is>
          <t>Matter &amp; Materials: Term 1</t>
        </is>
      </c>
      <c r="C45" s="13" t="inlineStr">
        <is>
          <t>Fundamental States of Matter: Particle Model [PH3.02]</t>
        </is>
      </c>
      <c r="D45" s="12" t="inlineStr">
        <is>
          <t>Describe the arrangement, movement and the relative energy of particles in the fundamental states of matter using the particle model.</t>
        </is>
      </c>
      <c r="E45" s="12" t="inlineStr">
        <is>
          <t>b5247aeb-dcac-4dec-ae35-227496f71dcd</t>
        </is>
      </c>
    </row>
    <row r="46" ht="45" customHeight="1">
      <c r="A46" s="12" t="inlineStr">
        <is>
          <t>Matter &amp; Materials: Term 1</t>
        </is>
      </c>
      <c r="B46" s="12" t="inlineStr">
        <is>
          <t>Matter &amp; Materials: Term 1</t>
        </is>
      </c>
      <c r="C46" s="13" t="inlineStr">
        <is>
          <t>Density [PH3.03]</t>
        </is>
      </c>
      <c r="D46" s="12" t="inlineStr">
        <is>
          <t>Identify the meaning of density and comparing the density of different objects.</t>
        </is>
      </c>
      <c r="E46" s="12" t="inlineStr">
        <is>
          <t>78ab0ab9-d127-44ef-8413-eb705f3ed7b5</t>
        </is>
      </c>
    </row>
    <row r="47" ht="45" customHeight="1">
      <c r="A47" s="12" t="inlineStr">
        <is>
          <t>Matter &amp; Materials: Term 1</t>
        </is>
      </c>
      <c r="B47" s="12" t="inlineStr">
        <is>
          <t>Matter &amp; Materials: Term 1</t>
        </is>
      </c>
      <c r="C47" s="13" t="inlineStr">
        <is>
          <t>Density of Fundamental States of Matter [PH3.04]</t>
        </is>
      </c>
      <c r="D47" s="12" t="inlineStr">
        <is>
          <t>Describe density and make comparisons using the particle model.</t>
        </is>
      </c>
      <c r="E47" s="12" t="inlineStr">
        <is>
          <t>4293d9f9-1643-45e7-ba17-5db63a221ea0</t>
        </is>
      </c>
    </row>
    <row r="48" ht="45" customHeight="1">
      <c r="A48" s="12" t="inlineStr">
        <is>
          <t>Matter &amp; Materials: Term 1</t>
        </is>
      </c>
      <c r="B48" s="12" t="inlineStr">
        <is>
          <t>Matter &amp; Materials: Term 1</t>
        </is>
      </c>
      <c r="C48" s="13" t="inlineStr">
        <is>
          <t>Phase Transitions [PH3.20]</t>
        </is>
      </c>
      <c r="D48" s="12" t="inlineStr">
        <is>
          <t>Describe phase transition between the different fundamental states of matter.</t>
        </is>
      </c>
      <c r="E48" s="12" t="inlineStr">
        <is>
          <t>3fcdbc93-ad2a-4d7c-9eba-34d014b86d91</t>
        </is>
      </c>
    </row>
    <row r="49" ht="45" customHeight="1">
      <c r="A49" s="12" t="inlineStr">
        <is>
          <t>Matter &amp; Materials: Term 1</t>
        </is>
      </c>
      <c r="B49" s="12" t="inlineStr">
        <is>
          <t>Matter &amp; Materials: Term 1</t>
        </is>
      </c>
      <c r="C49" s="13" t="inlineStr">
        <is>
          <t>Phase Transitions: Particle Model [PH3.21]</t>
        </is>
      </c>
      <c r="D49" s="12" t="inlineStr">
        <is>
          <t>Describe the phase transition between the different fundamental states of matter using the particle model.</t>
        </is>
      </c>
      <c r="E49" s="12" t="inlineStr">
        <is>
          <t>85083ed7-da39-48e4-ad01-a95b3d56faed</t>
        </is>
      </c>
    </row>
    <row r="50" ht="45" customHeight="1">
      <c r="A50" s="12" t="inlineStr">
        <is>
          <t>Matter &amp; Materials: Term 1</t>
        </is>
      </c>
      <c r="B50" s="12" t="inlineStr">
        <is>
          <t>Matter &amp; Materials: Term 1</t>
        </is>
      </c>
      <c r="C50" s="13" t="inlineStr">
        <is>
          <t>Evaporation vs Boiling [PH3.22]</t>
        </is>
      </c>
      <c r="D50" s="12" t="inlineStr">
        <is>
          <t>Describe and compare the different forms of vaporisation that can occur.</t>
        </is>
      </c>
      <c r="E50" s="12" t="inlineStr">
        <is>
          <t>c759e19c-f920-4a32-bf48-1a3100a05c72</t>
        </is>
      </c>
    </row>
    <row r="51" ht="45" customHeight="1">
      <c r="A51" s="12" t="inlineStr">
        <is>
          <t>Matter &amp; Materials: Term 1</t>
        </is>
      </c>
      <c r="B51" s="12" t="inlineStr">
        <is>
          <t>Matter &amp; Materials: Term 1</t>
        </is>
      </c>
      <c r="C51" s="13" t="inlineStr">
        <is>
          <t>Physical vs Chemical Changes: The Particle Model [PH3.23]</t>
        </is>
      </c>
      <c r="D51" s="12" t="inlineStr">
        <is>
          <t>Identify the difference between chemical and physical changes.</t>
        </is>
      </c>
      <c r="E51" s="12" t="inlineStr">
        <is>
          <t>b681c699-ac95-4e6f-b635-e20bf87fe9dd</t>
        </is>
      </c>
    </row>
    <row r="52" ht="45" customHeight="1">
      <c r="A52" s="12" t="inlineStr">
        <is>
          <t>Matter &amp; Materials: Term 1</t>
        </is>
      </c>
      <c r="B52" s="12" t="inlineStr">
        <is>
          <t>Matter &amp; Materials: Term 1</t>
        </is>
      </c>
      <c r="C52" s="13" t="inlineStr">
        <is>
          <t>Phase Transitions: Melting &amp; Boiling Points [PH3.24]</t>
        </is>
      </c>
      <c r="D52" s="12" t="inlineStr">
        <is>
          <t>Predict the physical state of a substance under specified conditions, given suitable data.</t>
        </is>
      </c>
      <c r="E52" s="12" t="inlineStr">
        <is>
          <t>e260e2a5-cf19-4395-9d19-18be29a89497</t>
        </is>
      </c>
    </row>
    <row r="53" ht="45" customHeight="1">
      <c r="A53" s="12" t="inlineStr">
        <is>
          <t>Matter &amp; Materials: Term 1</t>
        </is>
      </c>
      <c r="B53" s="12" t="inlineStr">
        <is>
          <t>Matter &amp; Materials: Term 1</t>
        </is>
      </c>
      <c r="C53" s="13" t="inlineStr">
        <is>
          <t>Fundamental States of Matter: Limitations of the Particle Model [PH3.25]</t>
        </is>
      </c>
      <c r="D53" s="12" t="inlineStr">
        <is>
          <t>Consider the limitations of the particle model during physical and chemical changes.</t>
        </is>
      </c>
      <c r="E53" s="12" t="inlineStr">
        <is>
          <t>bceb583b-1d33-4dae-ac63-1cecf43a4527</t>
        </is>
      </c>
    </row>
    <row r="54" ht="45" customHeight="1">
      <c r="A54" s="12" t="inlineStr">
        <is>
          <t>Matter &amp; Materials: Term 1</t>
        </is>
      </c>
      <c r="B54" s="12" t="inlineStr">
        <is>
          <t>Matter &amp; Materials: Term 1</t>
        </is>
      </c>
      <c r="C54" s="13" t="inlineStr">
        <is>
          <t>Specific Latent Heat [PH3.31]</t>
        </is>
      </c>
      <c r="D54" s="12" t="inlineStr">
        <is>
          <t>Describe the specific latent heat of a material. Identify the difference between the latent heat of fusion and the latent heat of vaporisation.</t>
        </is>
      </c>
      <c r="E54" s="12" t="inlineStr">
        <is>
          <t>569e6457-c754-4674-8da3-16b9e8603b12</t>
        </is>
      </c>
    </row>
    <row r="55" ht="45" customHeight="1">
      <c r="A55" s="12" t="inlineStr">
        <is>
          <t>Matter &amp; Materials: Term 1</t>
        </is>
      </c>
      <c r="B55" s="12" t="inlineStr">
        <is>
          <t>Matter &amp; Materials: Term 1</t>
        </is>
      </c>
      <c r="C55" s="13" t="inlineStr">
        <is>
          <t>Heating &amp; Cooling Graphs I [PH3.32]</t>
        </is>
      </c>
      <c r="D55" s="12" t="inlineStr">
        <is>
          <t>Interpret heating and cooling graphs showing a change of state. Graphs remain within the same graph quadrant.</t>
        </is>
      </c>
      <c r="E55" s="12" t="inlineStr">
        <is>
          <t>9573c5d4-b17d-44f2-9f89-e9c93f6f0916</t>
        </is>
      </c>
    </row>
    <row r="56" ht="45" customHeight="1">
      <c r="A56" s="12" t="inlineStr">
        <is>
          <t>Matter &amp; Materials: Term 1</t>
        </is>
      </c>
      <c r="B56" s="12" t="inlineStr">
        <is>
          <t>Matter &amp; Materials: Term 1</t>
        </is>
      </c>
      <c r="C56" s="13" t="inlineStr">
        <is>
          <t>Heating &amp; Cooling Graphs II [PH3.33]</t>
        </is>
      </c>
      <c r="D56" s="12" t="inlineStr">
        <is>
          <t>Interpret heating and cooling graphs showing a change of state. Graphs include negative numbers and span two graph quadrants.</t>
        </is>
      </c>
      <c r="E56" s="12" t="inlineStr">
        <is>
          <t>d9e949ca-08a0-4556-b369-3a5a4b9df9d2</t>
        </is>
      </c>
    </row>
    <row r="57" ht="45" customHeight="1">
      <c r="A57" s="12" t="inlineStr">
        <is>
          <t>Matter &amp; Materials: Term 1</t>
        </is>
      </c>
      <c r="B57" s="12" t="inlineStr">
        <is>
          <t>Matter &amp; Materials: Term 1</t>
        </is>
      </c>
      <c r="C57" s="13" t="inlineStr">
        <is>
          <t>Dalton's Atomic Theory of Matter [CH1.33]</t>
        </is>
      </c>
      <c r="D57" s="12" t="inlineStr">
        <is>
          <t>Describe and use early models of the atom.</t>
        </is>
      </c>
      <c r="E57" s="12" t="inlineStr">
        <is>
          <t>dc8eac9e-a635-4ef1-a838-212104bb7ebf</t>
        </is>
      </c>
    </row>
    <row r="58" ht="45" customHeight="1">
      <c r="A58" s="12" t="inlineStr">
        <is>
          <t>Matter &amp; Materials: Term 1</t>
        </is>
      </c>
      <c r="B58" s="12" t="inlineStr">
        <is>
          <t>Matter &amp; Materials: Term 1</t>
        </is>
      </c>
      <c r="C58" s="13" t="inlineStr">
        <is>
          <t>Thomson's Plum Pudding Model [CH1.34]</t>
        </is>
      </c>
      <c r="D58" s="12" t="inlineStr">
        <is>
          <t xml:space="preserve">Describe and use the Plum Pudding Model, and explain how the model was developed. </t>
        </is>
      </c>
      <c r="E58" s="12" t="inlineStr">
        <is>
          <t>9e79b741-92e1-47e2-849e-3d07ea913667</t>
        </is>
      </c>
    </row>
    <row r="59" ht="45" customHeight="1">
      <c r="A59" s="12" t="inlineStr">
        <is>
          <t>Matter &amp; Materials: Term 1</t>
        </is>
      </c>
      <c r="B59" s="12" t="inlineStr">
        <is>
          <t>Matter &amp; Materials: Term 1</t>
        </is>
      </c>
      <c r="C59" s="13" t="inlineStr">
        <is>
          <t>Rutherford's Nuclear Model [CH1.35]</t>
        </is>
      </c>
      <c r="D59" s="12" t="inlineStr">
        <is>
          <t xml:space="preserve">Describe and use the Nuclear Model, and explain how the model was developed. </t>
        </is>
      </c>
      <c r="E59" s="12" t="inlineStr">
        <is>
          <t>e611f30d-a5ab-4e7f-a42d-e51771450c79</t>
        </is>
      </c>
    </row>
    <row r="60" ht="45" customHeight="1">
      <c r="A60" s="12" t="inlineStr">
        <is>
          <t>Matter &amp; Materials: Term 1</t>
        </is>
      </c>
      <c r="B60" s="12" t="inlineStr">
        <is>
          <t>Matter &amp; Materials: Term 1</t>
        </is>
      </c>
      <c r="C60" s="13" t="inlineStr">
        <is>
          <t>Bohr's Planetary Model [CH1.36]</t>
        </is>
      </c>
      <c r="D60" s="12" t="inlineStr">
        <is>
          <t xml:space="preserve">Describe and use the Planetary Model, and explain how the model was developed. </t>
        </is>
      </c>
      <c r="E60" s="12" t="inlineStr">
        <is>
          <t>1ae330f4-2d65-42c4-a84c-4aadfb70da5e</t>
        </is>
      </c>
    </row>
    <row r="61" ht="45" customHeight="1">
      <c r="A61" s="12" t="inlineStr">
        <is>
          <t>Matter &amp; Materials: Term 1</t>
        </is>
      </c>
      <c r="B61" s="12" t="inlineStr">
        <is>
          <t>Matter &amp; Materials: Term 1</t>
        </is>
      </c>
      <c r="C61" s="13" t="inlineStr">
        <is>
          <t>Discovery of Protons [CH1.37]</t>
        </is>
      </c>
      <c r="D61" s="12" t="inlineStr">
        <is>
          <t>Recall the discovery of protons and explain how this added to the model of the atom.</t>
        </is>
      </c>
      <c r="E61" s="12" t="inlineStr">
        <is>
          <t>e61bff4d-5122-4bee-8e1e-e1e14a75ece5</t>
        </is>
      </c>
    </row>
    <row r="62" ht="45" customHeight="1">
      <c r="A62" s="12" t="inlineStr">
        <is>
          <t>Matter &amp; Materials: Term 1</t>
        </is>
      </c>
      <c r="B62" s="12" t="inlineStr">
        <is>
          <t>Matter &amp; Materials: Term 1</t>
        </is>
      </c>
      <c r="C62" s="13" t="inlineStr">
        <is>
          <t>Chadwick &amp; the Discovery of the Neutron [CH1.38]</t>
        </is>
      </c>
      <c r="D62" s="12" t="inlineStr">
        <is>
          <t>Recall the discovery of neutrons and explain how this added to the model of the atom.</t>
        </is>
      </c>
      <c r="E62" s="12" t="inlineStr">
        <is>
          <t>7c5061b4-7c27-4fb5-99cb-0f5b129c8f63</t>
        </is>
      </c>
    </row>
    <row r="63" ht="45" customHeight="1">
      <c r="A63" s="12" t="inlineStr">
        <is>
          <t>Matter &amp; Materials: Term 1</t>
        </is>
      </c>
      <c r="B63" s="12" t="inlineStr">
        <is>
          <t>Matter &amp; Materials: Term 1</t>
        </is>
      </c>
      <c r="C63" s="13" t="inlineStr">
        <is>
          <t>History of the Atom: Timeline [CH1.39]</t>
        </is>
      </c>
      <c r="D63" s="12" t="inlineStr">
        <is>
          <t>Recall the timeline of the atomic model and identify the different models from diagrams.</t>
        </is>
      </c>
      <c r="E63" s="12" t="inlineStr">
        <is>
          <t>822d2df3-39ad-41c8-a021-5b4f011ae61b</t>
        </is>
      </c>
    </row>
    <row r="64" ht="45" customHeight="1">
      <c r="A64" s="12" t="inlineStr">
        <is>
          <t>Matter &amp; Materials: Term 1</t>
        </is>
      </c>
      <c r="B64" s="12" t="inlineStr">
        <is>
          <t>Matter &amp; Materials: Term 1</t>
        </is>
      </c>
      <c r="C64" s="13" t="inlineStr">
        <is>
          <t>Plum Pudding vs the Nuclear Model [CH1.40]</t>
        </is>
      </c>
      <c r="D64" s="12" t="inlineStr">
        <is>
          <t>Compare the Plum Pudding Model to the Nuclear Model of the atom.</t>
        </is>
      </c>
      <c r="E64" s="12" t="inlineStr">
        <is>
          <t>0bf09d05-a8cf-4b20-bbe6-320ec86fc9d6</t>
        </is>
      </c>
    </row>
    <row r="65" ht="45" customHeight="1">
      <c r="A65" s="12" t="inlineStr">
        <is>
          <t>Matter &amp; Materials: Term 1</t>
        </is>
      </c>
      <c r="B65" s="12" t="inlineStr">
        <is>
          <t>Matter &amp; Materials: Term 1</t>
        </is>
      </c>
      <c r="C65" s="13" t="inlineStr">
        <is>
          <t>Atomic Structure [CH1.08]</t>
        </is>
      </c>
      <c r="D65" s="12" t="inlineStr">
        <is>
          <t>Describe the structure of the atom.</t>
        </is>
      </c>
      <c r="E65" s="12" t="inlineStr">
        <is>
          <t>c93e9fb5-244b-4eff-91ba-8a9e8ff14eae</t>
        </is>
      </c>
    </row>
    <row r="66" ht="45" customHeight="1">
      <c r="A66" s="12" t="inlineStr">
        <is>
          <t>Matter &amp; Materials: Term 1</t>
        </is>
      </c>
      <c r="B66" s="12" t="inlineStr">
        <is>
          <t>Matter &amp; Materials: Term 1</t>
        </is>
      </c>
      <c r="C66" s="13" t="inlineStr">
        <is>
          <t>Size of Atoms [CH1.09]</t>
        </is>
      </c>
      <c r="D66" s="12" t="inlineStr">
        <is>
          <t>Recall the radius of an atom/nucleus and relate size and scale of atoms to objects.</t>
        </is>
      </c>
      <c r="E66" s="12" t="inlineStr">
        <is>
          <t>7a7fdf18-1d62-42fb-b3e2-eff1b73fff6f</t>
        </is>
      </c>
    </row>
    <row r="67" ht="45" customHeight="1">
      <c r="A67" s="12" t="inlineStr">
        <is>
          <t>Matter &amp; Materials: Term 1</t>
        </is>
      </c>
      <c r="B67" s="12" t="inlineStr">
        <is>
          <t>Matter &amp; Materials: Term 1</t>
        </is>
      </c>
      <c r="C67" s="13" t="inlineStr">
        <is>
          <t>Size of Molecules [SY1.06]</t>
        </is>
      </c>
      <c r="D67" s="12" t="inlineStr">
        <is>
          <t>Recall the typical size of small molecules and relate to other objects, such as enzymes and cells.</t>
        </is>
      </c>
      <c r="E67" s="12" t="inlineStr">
        <is>
          <t>471d9c71-0b73-469c-b006-3dc196298587</t>
        </is>
      </c>
    </row>
    <row r="68" ht="45" customHeight="1">
      <c r="A68" s="12" t="inlineStr">
        <is>
          <t>Matter &amp; Materials: Term 1</t>
        </is>
      </c>
      <c r="B68" s="12" t="inlineStr">
        <is>
          <t>Matter &amp; Materials: Term 1</t>
        </is>
      </c>
      <c r="C68" s="13" t="inlineStr">
        <is>
          <t>Order of Magnitude Estimates for Atoms &amp; Molecules [SY1.07]</t>
        </is>
      </c>
      <c r="D68" s="12" t="inlineStr">
        <is>
          <t>Estimate the order of magnitude of atoms and small molecules.</t>
        </is>
      </c>
      <c r="E68" s="12" t="inlineStr">
        <is>
          <t>bd997c6d-3513-4e2e-9981-573d22e395eb</t>
        </is>
      </c>
    </row>
    <row r="69" ht="45" customHeight="1">
      <c r="A69" s="12" t="inlineStr">
        <is>
          <t>Matter &amp; Materials: Term 1</t>
        </is>
      </c>
      <c r="B69" s="12" t="inlineStr">
        <is>
          <t>Matter &amp; Materials: Term 1</t>
        </is>
      </c>
      <c r="C69" s="13" t="inlineStr">
        <is>
          <t>Atomic Number &amp; Mass Number [CH1.10]</t>
        </is>
      </c>
      <c r="D69" s="12" t="inlineStr">
        <is>
          <t>Use the atomic number and mass number to calculate the numbers of subatomic particles.</t>
        </is>
      </c>
      <c r="E69" s="12" t="inlineStr">
        <is>
          <t>b1378d58-0a85-4d3a-87d4-308ca784e408</t>
        </is>
      </c>
    </row>
    <row r="70" ht="45" customHeight="1">
      <c r="A70" s="12" t="inlineStr">
        <is>
          <t>Matter &amp; Materials: Term 1</t>
        </is>
      </c>
      <c r="B70" s="12" t="inlineStr">
        <is>
          <t>Matter &amp; Materials: Term 1</t>
        </is>
      </c>
      <c r="C70" s="13" t="inlineStr">
        <is>
          <t>Isotopes [CH1.11]</t>
        </is>
      </c>
      <c r="D70" s="12" t="inlineStr">
        <is>
          <t>Recall the definition of an isotope and apply it to familiar situations.</t>
        </is>
      </c>
      <c r="E70" s="12" t="inlineStr">
        <is>
          <t>473c1d99-164d-4d81-b5f7-c64f33c37d50</t>
        </is>
      </c>
    </row>
    <row r="71" ht="45" customHeight="1">
      <c r="A71" s="12" t="inlineStr">
        <is>
          <t>Matter &amp; Materials: Term 1</t>
        </is>
      </c>
      <c r="B71" s="12" t="inlineStr">
        <is>
          <t>Matter &amp; Materials: Term 1</t>
        </is>
      </c>
      <c r="C71" s="13" t="inlineStr">
        <is>
          <t>What is Relative? Mass &amp; Charges [CH1.12]</t>
        </is>
      </c>
      <c r="D71" s="12" t="inlineStr">
        <is>
          <t>Recall the relative masses/charges of subatomic particles and define relative atomic mass.</t>
        </is>
      </c>
      <c r="E71" s="12" t="inlineStr">
        <is>
          <t>c02a59aa-012e-442e-b0f7-d7ef3762d0a8</t>
        </is>
      </c>
    </row>
    <row r="72" ht="45" customHeight="1">
      <c r="A72" s="12" t="inlineStr">
        <is>
          <t>Matter &amp; Materials: Term 1</t>
        </is>
      </c>
      <c r="B72" s="12" t="inlineStr">
        <is>
          <t>Matter &amp; Materials: Term 1</t>
        </is>
      </c>
      <c r="C72" s="13" t="inlineStr">
        <is>
          <t>Calculating Relative Atomic Mass [CH1.13]</t>
        </is>
      </c>
      <c r="D72" s="12" t="inlineStr">
        <is>
          <t>Calculate relative atomic mass.</t>
        </is>
      </c>
      <c r="E72" s="12" t="inlineStr">
        <is>
          <t>c045eee7-627d-4db6-aa9e-7a23529b6a7e</t>
        </is>
      </c>
    </row>
    <row r="73" ht="45" customHeight="1">
      <c r="A73" s="12" t="inlineStr">
        <is>
          <t>Matter &amp; Materials: Term 1</t>
        </is>
      </c>
      <c r="B73" s="12" t="inlineStr">
        <is>
          <t>Matter &amp; Materials: Term 1</t>
        </is>
      </c>
      <c r="C73" s="13" t="inlineStr">
        <is>
          <t>Electronic Structure [CH1.14]</t>
        </is>
      </c>
      <c r="D73" s="12" t="inlineStr">
        <is>
          <t xml:space="preserve">Recall the 2, 8, 8 structure and apply this to the first 20 elements. </t>
        </is>
      </c>
      <c r="E73" s="12" t="inlineStr">
        <is>
          <t>b27e7c40-fa92-46fa-94be-65ed6cf74b0a</t>
        </is>
      </c>
    </row>
    <row r="74" ht="45" customHeight="1">
      <c r="A74" s="12" t="inlineStr">
        <is>
          <t>Matter &amp; Materials: Term 1</t>
        </is>
      </c>
      <c r="B74" s="12" t="inlineStr">
        <is>
          <t>Matter &amp; Materials: Term 1</t>
        </is>
      </c>
      <c r="C74" s="13" t="inlineStr">
        <is>
          <t>Changing Energy Levels [CH1.15]</t>
        </is>
      </c>
      <c r="D74" s="12" t="inlineStr">
        <is>
          <t>Recall that electron arrangements may change with the absorption/emission of electromagnetic radiation and apply this to familiar situations.</t>
        </is>
      </c>
      <c r="E74" s="12" t="inlineStr">
        <is>
          <t>29627385-0daf-49cc-aff1-805015e39fd9</t>
        </is>
      </c>
    </row>
    <row r="75" ht="45" customHeight="1">
      <c r="A75" s="12" t="inlineStr">
        <is>
          <t>Matter &amp; Materials: Term 1</t>
        </is>
      </c>
      <c r="B75" s="12" t="inlineStr">
        <is>
          <t>Matter &amp; Materials: Term 1</t>
        </is>
      </c>
      <c r="C75" s="13" t="inlineStr">
        <is>
          <t>Forming Ions [CH1.46]</t>
        </is>
      </c>
      <c r="D75" s="12" t="inlineStr">
        <is>
          <t>Describe how ions form, draw and write the electronic structure of ions and identify ion formed using the periodic table.</t>
        </is>
      </c>
      <c r="E75" s="12" t="inlineStr">
        <is>
          <t>47877b81-dbeb-409b-9444-c615167e3a3b</t>
        </is>
      </c>
    </row>
    <row r="76" ht="45" customHeight="1">
      <c r="A76" s="12" t="inlineStr">
        <is>
          <t>Matter &amp; Materials: Term 1</t>
        </is>
      </c>
      <c r="B76" s="12" t="inlineStr">
        <is>
          <t>Matter &amp; Materials: Term 1</t>
        </is>
      </c>
      <c r="C76" s="13" t="inlineStr">
        <is>
          <t>Periodic Table: Introduction [CK20.11]</t>
        </is>
      </c>
      <c r="D76" s="12" t="inlineStr">
        <is>
          <t>Identify groups, periods, halogens, noble gases and where metals are found.</t>
        </is>
      </c>
      <c r="E76" s="12" t="inlineStr">
        <is>
          <t>be76540c-d8d5-4d85-a155-9cbd1fcaf0e2</t>
        </is>
      </c>
    </row>
    <row r="77" ht="45" customHeight="1">
      <c r="A77" s="12" t="inlineStr">
        <is>
          <t>Matter &amp; Materials: Term 1</t>
        </is>
      </c>
      <c r="B77" s="12" t="inlineStr">
        <is>
          <t>Matter &amp; Materials: Term 1</t>
        </is>
      </c>
      <c r="C77" s="13" t="inlineStr">
        <is>
          <t>Periodic Table: Modern [CH1.41]</t>
        </is>
      </c>
      <c r="D77" s="12" t="inlineStr">
        <is>
          <t>Use the modern periodic table.</t>
        </is>
      </c>
      <c r="E77" s="12" t="inlineStr">
        <is>
          <t>53538c80-5477-430e-98f8-a1567325692e</t>
        </is>
      </c>
    </row>
    <row r="78" ht="45" customHeight="1">
      <c r="A78" s="12" t="inlineStr">
        <is>
          <t>Matter &amp; Materials: Term 1</t>
        </is>
      </c>
      <c r="B78" s="12" t="inlineStr">
        <is>
          <t>Matter &amp; Materials: Term 1</t>
        </is>
      </c>
      <c r="C78" s="13" t="inlineStr">
        <is>
          <t>Periodic Table: Metals &amp; Non-metals [CH1.47]</t>
        </is>
      </c>
      <c r="D78" s="12" t="inlineStr">
        <is>
          <t>Identify metals and non-metals from their position on the periodic table. Describe and compare the properties and behaviour of metals and non-metals.</t>
        </is>
      </c>
      <c r="E78" s="12" t="inlineStr">
        <is>
          <t>4dad9b5a-4ab4-49a9-b9f4-e7d0e4ee4f5d</t>
        </is>
      </c>
    </row>
    <row r="79" ht="45" customHeight="1">
      <c r="A79" s="12" t="inlineStr">
        <is>
          <t>Matter &amp; Materials: Term 1</t>
        </is>
      </c>
      <c r="B79" s="12" t="inlineStr">
        <is>
          <t>Matter &amp; Materials: Term 1</t>
        </is>
      </c>
      <c r="C79" s="13" t="inlineStr">
        <is>
          <t>Periodic Table: Patterns [CK20.12]</t>
        </is>
      </c>
      <c r="D79" s="12" t="inlineStr">
        <is>
          <t xml:space="preserve">Describe the patterns we see in the periodic table. </t>
        </is>
      </c>
      <c r="E79" s="12" t="inlineStr">
        <is>
          <t>aa6a5756-0f5c-4dfc-91b1-1ac81ad3ee4a</t>
        </is>
      </c>
    </row>
    <row r="80" ht="45" customHeight="1">
      <c r="A80" s="12" t="inlineStr">
        <is>
          <t>Matter &amp; Materials: Term 1</t>
        </is>
      </c>
      <c r="B80" s="12" t="inlineStr">
        <is>
          <t>Matter &amp; Materials: Term 1</t>
        </is>
      </c>
      <c r="C80" s="13" t="inlineStr">
        <is>
          <t>Periodic Table : Group 0 [CH1.50]</t>
        </is>
      </c>
      <c r="D80" s="12" t="inlineStr">
        <is>
          <t xml:space="preserve">Describe the electronic structure, properties and trends of Group 0 elements. </t>
        </is>
      </c>
      <c r="E80" s="12" t="inlineStr">
        <is>
          <t>892888db-fd3c-43cc-950a-14a2d5643cd3</t>
        </is>
      </c>
    </row>
    <row r="81" ht="45" customHeight="1">
      <c r="A81" s="12" t="inlineStr">
        <is>
          <t>Matter &amp; Materials: Term 1</t>
        </is>
      </c>
      <c r="B81" s="12" t="inlineStr">
        <is>
          <t>Matter &amp; Materials: Term 1</t>
        </is>
      </c>
      <c r="C81" s="13" t="inlineStr">
        <is>
          <t>Periodic Table : Group 1 [CH1.51]</t>
        </is>
      </c>
      <c r="D81" s="12" t="inlineStr">
        <is>
          <t xml:space="preserve">Describe the electronic structure, properties and trends of Group 1 elements. </t>
        </is>
      </c>
      <c r="E81" s="12" t="inlineStr">
        <is>
          <t>53b2097a-21bb-435e-acaa-c84d74bcbd5f</t>
        </is>
      </c>
    </row>
    <row r="82" ht="45" customHeight="1">
      <c r="A82" s="12" t="inlineStr">
        <is>
          <t>Matter &amp; Materials: Term 1</t>
        </is>
      </c>
      <c r="B82" s="12" t="inlineStr">
        <is>
          <t>Matter &amp; Materials: Term 1</t>
        </is>
      </c>
      <c r="C82" s="13" t="inlineStr">
        <is>
          <t>Periodic Table : Group 7 [CH1.52]</t>
        </is>
      </c>
      <c r="D82" s="12" t="inlineStr">
        <is>
          <t xml:space="preserve">Describe the electronic structure, properties and trends of Group 7 elements. </t>
        </is>
      </c>
      <c r="E82" s="12" t="inlineStr">
        <is>
          <t>34eac70e-b4c3-4156-a443-700bbaa234a4</t>
        </is>
      </c>
    </row>
    <row r="83" ht="45" customHeight="1">
      <c r="A83" s="12" t="inlineStr">
        <is>
          <t>Matter &amp; Materials: Term 1</t>
        </is>
      </c>
      <c r="B83" s="12" t="inlineStr">
        <is>
          <t>Matter &amp; Materials: Term 1</t>
        </is>
      </c>
      <c r="C83" s="13" t="inlineStr">
        <is>
          <t>Periodic Table : Explaining Trends in Reactivity [CH1.53]</t>
        </is>
      </c>
      <c r="D83" s="12" t="inlineStr">
        <is>
          <t>Explain trends in reactivity using ideas of electron shielding.</t>
        </is>
      </c>
      <c r="E83" s="12" t="inlineStr">
        <is>
          <t>ba97438a-1435-403f-89dd-4fa7add016d0</t>
        </is>
      </c>
    </row>
    <row r="84" ht="45" customHeight="1">
      <c r="A84" s="12" t="inlineStr">
        <is>
          <t>Matter &amp; Materials: Term 1</t>
        </is>
      </c>
      <c r="B84" s="12" t="inlineStr">
        <is>
          <t>Matter &amp; Materials: Term 1</t>
        </is>
      </c>
      <c r="C84" s="13" t="inlineStr">
        <is>
          <t>Predicting an Element's Properties from Data [CK20.13]</t>
        </is>
      </c>
      <c r="D84" s="12" t="inlineStr">
        <is>
          <t>Predict the position of an element in the periodic table based on information about its physical &amp; chemical properties.</t>
        </is>
      </c>
      <c r="E84" s="12" t="inlineStr">
        <is>
          <t>e56c5918-640d-49b6-9c56-31833578573f</t>
        </is>
      </c>
    </row>
    <row r="85" ht="45" customHeight="1">
      <c r="A85" s="12" t="inlineStr">
        <is>
          <t>Matter &amp; Materials: Term 1</t>
        </is>
      </c>
      <c r="B85" s="12" t="inlineStr">
        <is>
          <t>Matter &amp; Materials: Term 1</t>
        </is>
      </c>
      <c r="C85" s="13" t="inlineStr">
        <is>
          <t>Choosing Suitable Elements [CK20.14]</t>
        </is>
      </c>
      <c r="D85" s="12" t="inlineStr">
        <is>
          <t>Describe how properties inform the choice of element in specific uses. e.g. copper in copper wire.</t>
        </is>
      </c>
      <c r="E85" s="12" t="inlineStr">
        <is>
          <t>a0206ead-7ae7-4205-8396-eb504c3e18fa</t>
        </is>
      </c>
    </row>
    <row r="86" ht="45" customHeight="1">
      <c r="A86" s="12" t="inlineStr">
        <is>
          <t>Matter &amp; Materials: Term 1</t>
        </is>
      </c>
      <c r="B86" s="12" t="inlineStr">
        <is>
          <t>Matter &amp; Materials: Term 1</t>
        </is>
      </c>
      <c r="C86" s="13" t="inlineStr">
        <is>
          <t>Periodic Table: Transition Metals [CH1.54]</t>
        </is>
      </c>
      <c r="D86" s="12" t="inlineStr">
        <is>
          <t>Describe properties of the transition metals.</t>
        </is>
      </c>
      <c r="E86" s="12" t="inlineStr">
        <is>
          <t>63dc7296-edd6-41b2-ac01-dea0daab0f65</t>
        </is>
      </c>
    </row>
    <row r="87" ht="45" customHeight="1">
      <c r="A87" s="12" t="inlineStr">
        <is>
          <t>Matter &amp; Materials: Term 1</t>
        </is>
      </c>
      <c r="B87" s="12" t="inlineStr">
        <is>
          <t>Matter &amp; Materials: Term 1</t>
        </is>
      </c>
      <c r="C87" s="13" t="inlineStr">
        <is>
          <t>Periodic Table: Comparing Transition &amp; Alkali Metals [CH1.55]</t>
        </is>
      </c>
      <c r="D87" s="12" t="inlineStr">
        <is>
          <t>Compare properties of the transition metals with those of the alkali metals.</t>
        </is>
      </c>
      <c r="E87" s="12" t="inlineStr">
        <is>
          <t>485e2106-191f-402e-8a06-0ff070264280</t>
        </is>
      </c>
    </row>
    <row r="88" ht="45" customHeight="1">
      <c r="A88" s="12" t="inlineStr">
        <is>
          <t>Matter &amp; Materials: Term 1</t>
        </is>
      </c>
      <c r="B88" s="12" t="inlineStr">
        <is>
          <t>Matter &amp; Materials: Term 1</t>
        </is>
      </c>
      <c r="C88" s="13" t="inlineStr">
        <is>
          <t>Reactivity Series [CH4.012]</t>
        </is>
      </c>
      <c r="D88" s="12" t="inlineStr">
        <is>
          <t xml:space="preserve">Explain the reactivity of metals based on their reactions with water and dilute acids. </t>
        </is>
      </c>
      <c r="E88" s="12" t="inlineStr">
        <is>
          <t>cf216793-4b52-4f46-8e89-cc293d512723</t>
        </is>
      </c>
    </row>
    <row r="89" ht="45" customHeight="1">
      <c r="A89" s="12" t="inlineStr">
        <is>
          <t>Matter &amp; Materials: Term 1</t>
        </is>
      </c>
      <c r="B89" s="12" t="inlineStr">
        <is>
          <t>Matter &amp; Materials: Term 1</t>
        </is>
      </c>
      <c r="C89" s="13" t="inlineStr">
        <is>
          <t>Reactivity Series &amp; Forming Ions [CH4.013]</t>
        </is>
      </c>
      <c r="D89" s="12" t="inlineStr">
        <is>
          <t>Explain how the reactivity of metals with water and dilute acids is related to the tendency of the metal to form its positive ion.</t>
        </is>
      </c>
      <c r="E89" s="12" t="inlineStr">
        <is>
          <t>c7d44149-e3e9-4c28-9a5c-b8cbd53ebcdc</t>
        </is>
      </c>
    </row>
    <row r="90" ht="45" customHeight="1">
      <c r="A90" s="12" t="inlineStr">
        <is>
          <t>Matter &amp; Materials: Term 1</t>
        </is>
      </c>
      <c r="B90" s="12" t="inlineStr">
        <is>
          <t>Matter &amp; Materials: Term 1</t>
        </is>
      </c>
      <c r="C90" s="13" t="inlineStr">
        <is>
          <t>Deducing the Order of Reactivity [CH4.014]</t>
        </is>
      </c>
      <c r="D90" s="12" t="inlineStr">
        <is>
          <t xml:space="preserve">Deduce an order of reactivity of metals based on experimental results. </t>
        </is>
      </c>
      <c r="E90" s="12" t="inlineStr">
        <is>
          <t>589259c7-1896-4d64-b5da-14c102462b44</t>
        </is>
      </c>
    </row>
    <row r="91" ht="45" customHeight="1">
      <c r="A91" s="12" t="inlineStr">
        <is>
          <t>Matter &amp; Materials: Term 1</t>
        </is>
      </c>
      <c r="B91" s="12" t="inlineStr">
        <is>
          <t>Matter &amp; Materials: Term 1</t>
        </is>
      </c>
      <c r="C91" s="13" t="inlineStr">
        <is>
          <t>Introducing Chemical Bonds [CH2.01]</t>
        </is>
      </c>
      <c r="D91" s="12" t="inlineStr">
        <is>
          <t>Describe ionic, covalent and metallic bonds in terms of the transfer/sharing of electrons and in terms of electrostatic forces.</t>
        </is>
      </c>
      <c r="E91" s="12" t="inlineStr">
        <is>
          <t>08c5fb26-992e-482e-bf15-b964e4198e66</t>
        </is>
      </c>
    </row>
    <row r="92" ht="45" customHeight="1">
      <c r="A92" s="12" t="inlineStr">
        <is>
          <t>Matter &amp; Materials: Term 1</t>
        </is>
      </c>
      <c r="B92" s="12" t="inlineStr">
        <is>
          <t>Matter &amp; Materials: Term 1</t>
        </is>
      </c>
      <c r="C92" s="13" t="inlineStr">
        <is>
          <t>Metallic Bonding [CH2.02]</t>
        </is>
      </c>
      <c r="D92" s="12" t="inlineStr">
        <is>
          <t>Identify and describe metallic bonds.</t>
        </is>
      </c>
      <c r="E92" s="12" t="inlineStr">
        <is>
          <t>ca1b0d4c-c857-4a7b-bc6b-fcc01d3d1823</t>
        </is>
      </c>
    </row>
    <row r="93" ht="45" customHeight="1">
      <c r="A93" s="12" t="inlineStr">
        <is>
          <t>Matter &amp; Materials: Term 1</t>
        </is>
      </c>
      <c r="B93" s="12" t="inlineStr">
        <is>
          <t>Matter &amp; Materials: Term 1</t>
        </is>
      </c>
      <c r="C93" s="13" t="inlineStr">
        <is>
          <t>Representing Metallic Bonds [CH2.03]</t>
        </is>
      </c>
      <c r="D93" s="12" t="inlineStr">
        <is>
          <t>Identify metallic bonding from 2D or 3D representations.</t>
        </is>
      </c>
      <c r="E93" s="12" t="inlineStr">
        <is>
          <t>cd371fd4-0588-4def-9378-826cddd03504</t>
        </is>
      </c>
    </row>
    <row r="94" ht="45" customHeight="1">
      <c r="A94" s="12" t="inlineStr">
        <is>
          <t>Matter &amp; Materials: Term 1</t>
        </is>
      </c>
      <c r="B94" s="12" t="inlineStr">
        <is>
          <t>Matter &amp; Materials: Term 1</t>
        </is>
      </c>
      <c r="C94" s="13" t="inlineStr">
        <is>
          <t>Ionic Bonding I [CH2.10]</t>
        </is>
      </c>
      <c r="D94" s="12" t="inlineStr">
        <is>
          <t>Identify and describe the formation of ionic bonds using dot and cross diagrams. This nugget contains 1:1 ratio examples only.</t>
        </is>
      </c>
      <c r="E94" s="12" t="inlineStr">
        <is>
          <t>67be18b7-b840-44e8-84f5-43c1089dc3ac</t>
        </is>
      </c>
    </row>
    <row r="95" ht="45" customHeight="1">
      <c r="A95" s="12" t="inlineStr">
        <is>
          <t>Matter &amp; Materials: Term 1</t>
        </is>
      </c>
      <c r="B95" s="12" t="inlineStr">
        <is>
          <t>Matter &amp; Materials: Term 1</t>
        </is>
      </c>
      <c r="C95" s="13" t="inlineStr">
        <is>
          <t>Ionic Bonding II [CH2.11]</t>
        </is>
      </c>
      <c r="D95" s="12" t="inlineStr">
        <is>
          <t>Identify and describe the formation of ionic bonds using dot and cross diagrams. This nugget contains 1:2 and 2:1 ratio examples.</t>
        </is>
      </c>
      <c r="E95" s="12" t="inlineStr">
        <is>
          <t>0ca56d6c-766c-4377-afea-dd88bf775087</t>
        </is>
      </c>
    </row>
    <row r="96" ht="45" customHeight="1">
      <c r="A96" s="12" t="inlineStr">
        <is>
          <t>Matter &amp; Materials: Term 1</t>
        </is>
      </c>
      <c r="B96" s="12" t="inlineStr">
        <is>
          <t>Matter &amp; Materials: Term 1</t>
        </is>
      </c>
      <c r="C96" s="13" t="inlineStr">
        <is>
          <t>Predicting Formulae from Ions I [CH2.12]</t>
        </is>
      </c>
      <c r="D96" s="12" t="inlineStr">
        <is>
          <t>Use the known charges of common ions tp predict the formulae of ionic compounds.</t>
        </is>
      </c>
      <c r="E96" s="12" t="inlineStr">
        <is>
          <t>a9eeafe9-0bec-4391-8f39-880a309ee440</t>
        </is>
      </c>
    </row>
    <row r="97" ht="45" customHeight="1">
      <c r="A97" s="12" t="inlineStr">
        <is>
          <t>Matter &amp; Materials: Term 1</t>
        </is>
      </c>
      <c r="B97" s="12" t="inlineStr">
        <is>
          <t>Matter &amp; Materials: Term 1</t>
        </is>
      </c>
      <c r="C97" s="13" t="inlineStr">
        <is>
          <t>Predicting Formulae from Ions II [CH2.13]</t>
        </is>
      </c>
      <c r="D97" s="12" t="inlineStr">
        <is>
          <t>Use the known charges of common ions to predict the formulae of ionic compounds — Formulae with brackets.</t>
        </is>
      </c>
      <c r="E97" s="12" t="inlineStr">
        <is>
          <t>a6e5a3f5-9ea6-4bb0-abe1-571532b31bf9</t>
        </is>
      </c>
    </row>
    <row r="98" ht="45" customHeight="1">
      <c r="A98" s="12" t="inlineStr">
        <is>
          <t>Matter &amp; Materials: Term 1</t>
        </is>
      </c>
      <c r="B98" s="12" t="inlineStr">
        <is>
          <t>Matter &amp; Materials: Term 1</t>
        </is>
      </c>
      <c r="C98" s="13" t="inlineStr">
        <is>
          <t>Ionic Compounds [CH2.18]</t>
        </is>
      </c>
      <c r="D98" s="12" t="inlineStr">
        <is>
          <t>Describe the structure of ionic compounds.</t>
        </is>
      </c>
      <c r="E98" s="12" t="inlineStr">
        <is>
          <t>a5ff0f31-3371-4c09-a34b-0da90acd5cc1</t>
        </is>
      </c>
    </row>
    <row r="99" ht="45" customHeight="1">
      <c r="A99" s="12" t="inlineStr">
        <is>
          <t>Matter &amp; Materials: Term 1</t>
        </is>
      </c>
      <c r="B99" s="12" t="inlineStr">
        <is>
          <t>Matter &amp; Materials: Term 1</t>
        </is>
      </c>
      <c r="C99" s="13" t="inlineStr">
        <is>
          <t>Representing Ionic Compounds [CH2.19]</t>
        </is>
      </c>
      <c r="D99" s="12" t="inlineStr">
        <is>
          <t>Identify ionic compounds from 2D or 3D representations. Describe the structure of an ionic compound using a diagram.</t>
        </is>
      </c>
      <c r="E99" s="12" t="inlineStr">
        <is>
          <t>834b6653-261f-492a-8a43-aa92ca9e8e04</t>
        </is>
      </c>
    </row>
    <row r="100" ht="45" customHeight="1">
      <c r="A100" s="12" t="inlineStr">
        <is>
          <t>Matter &amp; Materials: Term 1</t>
        </is>
      </c>
      <c r="B100" s="12" t="inlineStr">
        <is>
          <t>Matter &amp; Materials: Term 1</t>
        </is>
      </c>
      <c r="C100" s="13" t="inlineStr">
        <is>
          <t>Limitations of Representations of Ionic Compounds [CH2.20]</t>
        </is>
      </c>
      <c r="D100" s="12" t="inlineStr">
        <is>
          <t>Describe the limitations of 2D or 2D representations of ionic compounds.</t>
        </is>
      </c>
      <c r="E100" s="12" t="inlineStr">
        <is>
          <t>6bf75fe7-82c0-432c-aa2b-bdc0f1f8ebc8</t>
        </is>
      </c>
    </row>
    <row r="101" ht="45" customHeight="1">
      <c r="A101" s="12" t="inlineStr">
        <is>
          <t>Matter &amp; Materials: Term 1</t>
        </is>
      </c>
      <c r="B101" s="12" t="inlineStr">
        <is>
          <t>Matter &amp; Materials: Term 1</t>
        </is>
      </c>
      <c r="C101" s="13" t="inlineStr">
        <is>
          <t>Properties of Ionic Compounds [CH2.21]</t>
        </is>
      </c>
      <c r="D101" s="12" t="inlineStr">
        <is>
          <t>State the properties of ionic compounds.</t>
        </is>
      </c>
      <c r="E101" s="12" t="inlineStr">
        <is>
          <t>8f3ff936-bc8d-4663-b588-736dd5164324</t>
        </is>
      </c>
    </row>
    <row r="102" ht="45" customHeight="1">
      <c r="A102" s="12" t="inlineStr">
        <is>
          <t>Matter &amp; Materials: Term 1</t>
        </is>
      </c>
      <c r="B102" s="12" t="inlineStr">
        <is>
          <t>Matter &amp; Materials: Term 1</t>
        </is>
      </c>
      <c r="C102" s="13" t="inlineStr">
        <is>
          <t>Covalent Bonding I [CH2.24]</t>
        </is>
      </c>
      <c r="D102" s="12" t="inlineStr">
        <is>
          <t>Identify and describe the formation of covalent bonds using dot and cross diagrams. This nugget contains elemental molecules and the formation of single, double and triple bonds.</t>
        </is>
      </c>
      <c r="E102" s="12" t="inlineStr">
        <is>
          <t>317bc8f0-2f83-4481-ae8b-544631139e77</t>
        </is>
      </c>
    </row>
    <row r="103" ht="45" customHeight="1">
      <c r="A103" s="12" t="inlineStr">
        <is>
          <t>Matter &amp; Materials: Term 1</t>
        </is>
      </c>
      <c r="B103" s="12" t="inlineStr">
        <is>
          <t>Matter &amp; Materials: Term 1</t>
        </is>
      </c>
      <c r="C103" s="13" t="inlineStr">
        <is>
          <t>Covalent Bonding II [CH2.25]</t>
        </is>
      </c>
      <c r="D103" s="12" t="inlineStr">
        <is>
          <t>Identify and describe the formation of covalent bonds using dot and cross diagrams. This nugget contains the formation of simple compounds.</t>
        </is>
      </c>
      <c r="E103" s="12" t="inlineStr">
        <is>
          <t>a24542af-adf0-4520-a63b-90fb48676709</t>
        </is>
      </c>
    </row>
    <row r="104" ht="45" customHeight="1">
      <c r="A104" s="12" t="inlineStr">
        <is>
          <t>Matter &amp; Materials: Term 1</t>
        </is>
      </c>
      <c r="B104" s="12" t="inlineStr">
        <is>
          <t>Matter &amp; Materials: Term 1</t>
        </is>
      </c>
      <c r="C104" s="13" t="inlineStr">
        <is>
          <t>Representing Covalent Bonds [CH2.26]</t>
        </is>
      </c>
      <c r="D104" s="12" t="inlineStr">
        <is>
          <t>Identify covalent compounds from 2D or 3D representations. Describe the structure of a covalent structure using a diagram.</t>
        </is>
      </c>
      <c r="E104" s="12" t="inlineStr">
        <is>
          <t>8be3b622-800c-4c4e-b8c1-0a190fbc9d67</t>
        </is>
      </c>
    </row>
    <row r="105" ht="45" customHeight="1">
      <c r="A105" s="12" t="inlineStr">
        <is>
          <t>Matter &amp; Materials: Term 1</t>
        </is>
      </c>
      <c r="B105" s="12" t="inlineStr">
        <is>
          <t>Matter &amp; Materials: Term 1</t>
        </is>
      </c>
      <c r="C105" s="13" t="inlineStr">
        <is>
          <t>Limitations of Representations of Covalent Bonds [CH2.27]</t>
        </is>
      </c>
      <c r="D105" s="12" t="inlineStr">
        <is>
          <t>Describe the limitations of 2D or 3D representations of covalent compounds.</t>
        </is>
      </c>
      <c r="E105" s="12" t="inlineStr">
        <is>
          <t>741927ab-5af8-47c5-8f2d-cada71027525</t>
        </is>
      </c>
    </row>
    <row r="106" ht="45" customHeight="1">
      <c r="A106" s="12" t="inlineStr">
        <is>
          <t>Waves, Sound &amp; Light: Term 1</t>
        </is>
      </c>
      <c r="B106" s="12" t="inlineStr">
        <is>
          <t>Waves, Sound &amp; Light: Term 1</t>
        </is>
      </c>
      <c r="C106" s="13" t="inlineStr">
        <is>
          <t>Diagnostic: Longitudinal &amp; Transverse Waves [PH27.12]</t>
        </is>
      </c>
      <c r="D106" s="12" t="inlineStr">
        <is>
          <t>Diagnostic for the longitudinal &amp; transverse waves topic.</t>
        </is>
      </c>
      <c r="E106" s="12" t="inlineStr">
        <is>
          <t>fdeb8f10-fa93-44a1-868e-4dc4fe6c273e</t>
        </is>
      </c>
    </row>
    <row r="107" ht="45" customHeight="1">
      <c r="A107" s="12" t="inlineStr">
        <is>
          <t>Waves, Sound &amp; Light: Term 1</t>
        </is>
      </c>
      <c r="B107" s="12" t="inlineStr">
        <is>
          <t>Waves, Sound &amp; Light: Term 1</t>
        </is>
      </c>
      <c r="C107" s="13" t="inlineStr">
        <is>
          <t>Diagnostic: Sound [PH27.13]</t>
        </is>
      </c>
      <c r="D107" s="12" t="inlineStr">
        <is>
          <t>Diagnostic for the sound topic.</t>
        </is>
      </c>
      <c r="E107" s="12" t="inlineStr">
        <is>
          <t>01dccd79-badc-4f87-b203-7449f584ac95</t>
        </is>
      </c>
    </row>
    <row r="108" ht="45" customHeight="1">
      <c r="A108" s="12" t="inlineStr">
        <is>
          <t>Waves, Sound &amp; Light: Term 1</t>
        </is>
      </c>
      <c r="B108" s="12" t="inlineStr">
        <is>
          <t>Waves, Sound &amp; Light: Term 1</t>
        </is>
      </c>
      <c r="C108" s="13" t="inlineStr">
        <is>
          <t>Diagnostic: Electromagnetic Radiation [PH27.14]</t>
        </is>
      </c>
      <c r="D108" s="12" t="inlineStr">
        <is>
          <t>Diagnostic for the electromagnetic radiation topic.</t>
        </is>
      </c>
      <c r="E108" s="12" t="inlineStr">
        <is>
          <t>5acc4d08-9035-44ad-9cde-06f77f78af2b</t>
        </is>
      </c>
    </row>
    <row r="109" ht="45" customHeight="1">
      <c r="A109" s="12" t="inlineStr">
        <is>
          <t>Waves, Sound &amp; Light: Term 1</t>
        </is>
      </c>
      <c r="B109" s="12" t="inlineStr">
        <is>
          <t>Waves, Sound &amp; Light: Term 1</t>
        </is>
      </c>
      <c r="C109" s="13" t="inlineStr">
        <is>
          <t>Longitudinal Waves [PH6.01]</t>
        </is>
      </c>
      <c r="D109" s="12" t="inlineStr">
        <is>
          <t>Describe the characteristics of longitudinal waves.</t>
        </is>
      </c>
      <c r="E109" s="12" t="inlineStr">
        <is>
          <t>f1cd8864-174f-47a5-9add-f94f3fa3b240</t>
        </is>
      </c>
    </row>
    <row r="110" ht="45" customHeight="1">
      <c r="A110" s="12" t="inlineStr">
        <is>
          <t>Waves, Sound &amp; Light: Term 1</t>
        </is>
      </c>
      <c r="B110" s="12" t="inlineStr">
        <is>
          <t>Waves, Sound &amp; Light: Term 1</t>
        </is>
      </c>
      <c r="C110" s="13" t="inlineStr">
        <is>
          <t>Transverse Waves [PH6.02]</t>
        </is>
      </c>
      <c r="D110" s="12" t="inlineStr">
        <is>
          <t>Describe the characteristics of transverse waves.</t>
        </is>
      </c>
      <c r="E110" s="12" t="inlineStr">
        <is>
          <t>44d84630-6614-448f-9878-639750c313a2</t>
        </is>
      </c>
    </row>
    <row r="111" ht="45" customHeight="1">
      <c r="A111" s="12" t="inlineStr">
        <is>
          <t>Waves, Sound &amp; Light: Term 1</t>
        </is>
      </c>
      <c r="B111" s="12" t="inlineStr">
        <is>
          <t>Waves, Sound &amp; Light: Term 1</t>
        </is>
      </c>
      <c r="C111" s="13" t="inlineStr">
        <is>
          <t>Longitudinal vs Transverse Waves [PH6.03]</t>
        </is>
      </c>
      <c r="D111" s="12" t="inlineStr">
        <is>
          <t>Describe the difference between longitudinal and transverse waves.</t>
        </is>
      </c>
      <c r="E111" s="12" t="inlineStr">
        <is>
          <t>d2593a2d-108f-49d1-b426-6af950466262</t>
        </is>
      </c>
    </row>
    <row r="112" ht="45" customHeight="1">
      <c r="A112" s="12" t="inlineStr">
        <is>
          <t>Waves, Sound &amp; Light: Term 1</t>
        </is>
      </c>
      <c r="B112" s="12" t="inlineStr">
        <is>
          <t>Waves, Sound &amp; Light: Term 1</t>
        </is>
      </c>
      <c r="C112" s="13" t="inlineStr">
        <is>
          <t>Properties of Waves [PH6.04]</t>
        </is>
      </c>
      <c r="D112" s="12" t="inlineStr">
        <is>
          <t>Describe the features of a wave in terms of wavelength, frequency, peak/crest, trough and amplitude.</t>
        </is>
      </c>
      <c r="E112" s="12" t="inlineStr">
        <is>
          <t>9adfad48-ccf5-42f0-a855-6b7f08eaa331</t>
        </is>
      </c>
    </row>
    <row r="113" ht="45" customHeight="1">
      <c r="A113" s="12" t="inlineStr">
        <is>
          <t>Waves, Sound &amp; Light: Term 1</t>
        </is>
      </c>
      <c r="B113" s="12" t="inlineStr">
        <is>
          <t>Waves, Sound &amp; Light: Term 1</t>
        </is>
      </c>
      <c r="C113" s="13" t="inlineStr">
        <is>
          <t>Using T=1/f to Calculate Wave Period I [PH6.05]</t>
        </is>
      </c>
      <c r="D113" s="12" t="inlineStr">
        <is>
          <t>Calculate time period using T=1/f. Includes some application of knowledge questions, but no unit conversions.</t>
        </is>
      </c>
      <c r="E113" s="12" t="inlineStr">
        <is>
          <t>7c4ef7d2-747e-4592-bb54-85cb16e2b071</t>
        </is>
      </c>
    </row>
    <row r="114" ht="45" customHeight="1">
      <c r="A114" s="12" t="inlineStr">
        <is>
          <t>Waves, Sound &amp; Light: Term 1</t>
        </is>
      </c>
      <c r="B114" s="12" t="inlineStr">
        <is>
          <t>Waves, Sound &amp; Light: Term 1</t>
        </is>
      </c>
      <c r="C114" s="13" t="inlineStr">
        <is>
          <t>Using T=1/f to Calculate Wave Period II [PH6.06]</t>
        </is>
      </c>
      <c r="D114" s="12" t="inlineStr">
        <is>
          <t>Calculate time period using T=1/f. Includes application and unit conversion questions.</t>
        </is>
      </c>
      <c r="E114" s="12" t="inlineStr">
        <is>
          <t>bc8c3e6f-db37-4d6c-b980-6c14b74d7388</t>
        </is>
      </c>
    </row>
    <row r="115" ht="45" customHeight="1">
      <c r="A115" s="12" t="inlineStr">
        <is>
          <t>Waves, Sound &amp; Light: Term 1</t>
        </is>
      </c>
      <c r="B115" s="12" t="inlineStr">
        <is>
          <t>Waves, Sound &amp; Light: Term 1</t>
        </is>
      </c>
      <c r="C115" s="13" t="inlineStr">
        <is>
          <t>Rearranging T=1/f [PH6.07]</t>
        </is>
      </c>
      <c r="D115" s="12" t="inlineStr">
        <is>
          <t>Rearrange the T=1/f equation to calculate frequency. Includes unit conversions.</t>
        </is>
      </c>
      <c r="E115" s="12" t="inlineStr">
        <is>
          <t>94dc4c35-e2f1-4b70-ba0a-6246970e7809</t>
        </is>
      </c>
    </row>
    <row r="116" ht="45" customHeight="1">
      <c r="A116" s="12" t="inlineStr">
        <is>
          <t>Waves, Sound &amp; Light: Term 1</t>
        </is>
      </c>
      <c r="B116" s="12" t="inlineStr">
        <is>
          <t>Waves, Sound &amp; Light: Term 1</t>
        </is>
      </c>
      <c r="C116" s="13" t="inlineStr">
        <is>
          <t>Using v=fλ to Calculate Wave Speed I [PH6.08]</t>
        </is>
      </c>
      <c r="D116" s="12" t="inlineStr">
        <is>
          <t>Calculate wave speed using v=fλ. Includes application and unit conversion questions.</t>
        </is>
      </c>
      <c r="E116" s="12" t="inlineStr">
        <is>
          <t>84615624-9f0e-4a51-9013-913fb46fa4d3</t>
        </is>
      </c>
    </row>
    <row r="117" ht="45" customHeight="1">
      <c r="A117" s="12" t="inlineStr">
        <is>
          <t>Waves, Sound &amp; Light: Term 1</t>
        </is>
      </c>
      <c r="B117" s="12" t="inlineStr">
        <is>
          <t>Waves, Sound &amp; Light: Term 1</t>
        </is>
      </c>
      <c r="C117" s="13" t="inlineStr">
        <is>
          <t>Using v=fλ to Calculate Wave Speed II [PH6.09]</t>
        </is>
      </c>
      <c r="D117" s="12" t="inlineStr">
        <is>
          <t>Calculate wave speed using v=fλ. Includes application and unit conversion questions involving standard form.</t>
        </is>
      </c>
      <c r="E117" s="12" t="inlineStr">
        <is>
          <t>55b64226-35f1-4dfe-b554-fc697a381cae</t>
        </is>
      </c>
    </row>
    <row r="118" ht="45" customHeight="1">
      <c r="A118" s="12" t="inlineStr">
        <is>
          <t>Waves, Sound &amp; Light: Term 1</t>
        </is>
      </c>
      <c r="B118" s="12" t="inlineStr">
        <is>
          <t>Waves, Sound &amp; Light: Term 1</t>
        </is>
      </c>
      <c r="C118" s="13" t="inlineStr">
        <is>
          <t>Using v=fλ to Calculate Wave Speed III [PH6.10]</t>
        </is>
      </c>
      <c r="D118" s="12" t="inlineStr">
        <is>
          <t>Calculate wave speed using v=fλ. Includes extracting information from diagrams and graphs with unit conversion questions.</t>
        </is>
      </c>
      <c r="E118" s="12" t="inlineStr">
        <is>
          <t>645184ec-c99a-49d3-92dc-c36f25b57584</t>
        </is>
      </c>
    </row>
    <row r="119" ht="45" customHeight="1">
      <c r="A119" s="12" t="inlineStr">
        <is>
          <t>Waves, Sound &amp; Light: Term 1</t>
        </is>
      </c>
      <c r="B119" s="12" t="inlineStr">
        <is>
          <t>Waves, Sound &amp; Light: Term 1</t>
        </is>
      </c>
      <c r="C119" s="13" t="inlineStr">
        <is>
          <t>Rearranging v=fλ [PH6.11]</t>
        </is>
      </c>
      <c r="D119" s="12" t="inlineStr">
        <is>
          <t>Rearrange the v=fλ equation to calculate frequency and wavelength. Includes unit conversions.</t>
        </is>
      </c>
      <c r="E119" s="12" t="inlineStr">
        <is>
          <t>ea874764-7f41-473a-9590-60c96364cbfd</t>
        </is>
      </c>
    </row>
    <row r="120" ht="45" customHeight="1">
      <c r="A120" s="12" t="inlineStr">
        <is>
          <t>Waves, Sound &amp; Light: Term 1</t>
        </is>
      </c>
      <c r="B120" s="12" t="inlineStr">
        <is>
          <t>Waves, Sound &amp; Light: Term 1</t>
        </is>
      </c>
      <c r="C120" s="13" t="inlineStr">
        <is>
          <t>Practical: Speed of Waves in Ripple Tank [PH6.90]</t>
        </is>
      </c>
      <c r="D120" s="12" t="inlineStr">
        <is>
          <t>Describe a method to measure the speed of ripples on a water surface.</t>
        </is>
      </c>
      <c r="E120" s="12" t="inlineStr">
        <is>
          <t>40c9b1b0-dc14-457d-880d-617613cce50d</t>
        </is>
      </c>
    </row>
    <row r="121" ht="45" customHeight="1">
      <c r="A121" s="12" t="inlineStr">
        <is>
          <t>Waves, Sound &amp; Light: Term 1</t>
        </is>
      </c>
      <c r="B121" s="12" t="inlineStr">
        <is>
          <t>Waves, Sound &amp; Light: Term 1</t>
        </is>
      </c>
      <c r="C121" s="13" t="inlineStr">
        <is>
          <t>Reflection of Waves [PH6.17]</t>
        </is>
      </c>
      <c r="D121" s="12" t="inlineStr">
        <is>
          <t>Identify that waves can be reflected, absorbed or transmitted at the boundary between two different materials.</t>
        </is>
      </c>
      <c r="E121" s="12" t="inlineStr">
        <is>
          <t>eb30c129-43c0-4d20-ae73-529a935caf75</t>
        </is>
      </c>
    </row>
    <row r="122" ht="45" customHeight="1">
      <c r="A122" s="12" t="inlineStr">
        <is>
          <t>Waves, Sound &amp; Light: Term 1</t>
        </is>
      </c>
      <c r="B122" s="12" t="inlineStr">
        <is>
          <t>Waves, Sound &amp; Light: Term 1</t>
        </is>
      </c>
      <c r="C122" s="13" t="inlineStr">
        <is>
          <t>Sound Waves [PH6.23]</t>
        </is>
      </c>
      <c r="D122" s="12" t="inlineStr">
        <is>
          <t xml:space="preserve">Describing the properties of sound waves. </t>
        </is>
      </c>
      <c r="E122" s="12" t="inlineStr">
        <is>
          <t>c56e290b-ead5-45e4-af6b-88e02f713d0a</t>
        </is>
      </c>
    </row>
    <row r="123" ht="45" customHeight="1">
      <c r="A123" s="12" t="inlineStr">
        <is>
          <t>Waves, Sound &amp; Light: Term 1</t>
        </is>
      </c>
      <c r="B123" s="12" t="inlineStr">
        <is>
          <t>Waves, Sound &amp; Light: Term 1</t>
        </is>
      </c>
      <c r="C123" s="13" t="inlineStr">
        <is>
          <t>Sound and Vibrations [PK12.01]</t>
        </is>
      </c>
      <c r="D123" s="12" t="inlineStr">
        <is>
          <t>We hear sounds when objects vibrate. What type of vibrations cause common sounds?</t>
        </is>
      </c>
      <c r="E123" s="12" t="inlineStr">
        <is>
          <t>bfb74720-68a5-4f19-91ba-f375d38ebd40</t>
        </is>
      </c>
    </row>
    <row r="124" ht="45" customHeight="1">
      <c r="A124" s="12" t="inlineStr">
        <is>
          <t>Waves, Sound &amp; Light: Term 1</t>
        </is>
      </c>
      <c r="B124" s="12" t="inlineStr">
        <is>
          <t>Waves, Sound &amp; Light: Term 1</t>
        </is>
      </c>
      <c r="C124" s="13" t="inlineStr">
        <is>
          <t>Speed of Sound in Different Media [PK12.05]</t>
        </is>
      </c>
      <c r="D124" s="12" t="inlineStr">
        <is>
          <t>To be able to predict how quickly sound can travel through different media and materials based on their state and density.</t>
        </is>
      </c>
      <c r="E124" s="12" t="inlineStr">
        <is>
          <t>f7cfc9e8-c3b3-4200-b04d-31feea0fcfe1</t>
        </is>
      </c>
    </row>
    <row r="125" ht="45" customHeight="1">
      <c r="A125" s="12" t="inlineStr">
        <is>
          <t>Waves, Sound &amp; Light: Term 1</t>
        </is>
      </c>
      <c r="B125" s="12" t="inlineStr">
        <is>
          <t>Waves, Sound &amp; Light: Term 1</t>
        </is>
      </c>
      <c r="C125" s="13" t="inlineStr">
        <is>
          <t>Echos [PK12.06]</t>
        </is>
      </c>
      <c r="D125" s="12" t="inlineStr">
        <is>
          <t>An introduction to echos and how they are used.</t>
        </is>
      </c>
      <c r="E125" s="12" t="inlineStr">
        <is>
          <t>7c24e2f5-a266-4ec5-9357-c22b9223065c</t>
        </is>
      </c>
    </row>
    <row r="126" ht="45" customHeight="1">
      <c r="A126" s="12" t="inlineStr">
        <is>
          <t>Waves, Sound &amp; Light: Term 1</t>
        </is>
      </c>
      <c r="B126" s="12" t="inlineStr">
        <is>
          <t>Waves, Sound &amp; Light: Term 1</t>
        </is>
      </c>
      <c r="C126" s="13" t="inlineStr">
        <is>
          <t>Practical: Speed of Sound in Air [PH6.12]</t>
        </is>
      </c>
      <c r="D126" s="12" t="inlineStr">
        <is>
          <t>Describe a method to measure the speed of sound waves in air.</t>
        </is>
      </c>
      <c r="E126" s="12" t="inlineStr">
        <is>
          <t>03e184b1-3fd7-42d2-b369-808a9773af85</t>
        </is>
      </c>
    </row>
    <row r="127" ht="45" customHeight="1">
      <c r="A127" s="12" t="inlineStr">
        <is>
          <t>Waves, Sound &amp; Light: Term 1</t>
        </is>
      </c>
      <c r="B127" s="12" t="inlineStr">
        <is>
          <t>Waves, Sound &amp; Light: Term 1</t>
        </is>
      </c>
      <c r="C127" s="13" t="inlineStr">
        <is>
          <t>Echo Calculations [PK12.07]</t>
        </is>
      </c>
      <c r="D127" s="12" t="inlineStr">
        <is>
          <t>To be able to calculate depths from sonar or echo problems.</t>
        </is>
      </c>
      <c r="E127" s="12" t="inlineStr">
        <is>
          <t>583afc62-c0d6-4a06-8971-729f17daed71</t>
        </is>
      </c>
    </row>
    <row r="128" ht="45" customHeight="1">
      <c r="A128" s="12" t="inlineStr">
        <is>
          <t>Waves, Sound &amp; Light: Term 1</t>
        </is>
      </c>
      <c r="B128" s="12" t="inlineStr">
        <is>
          <t>Waves, Sound &amp; Light: Term 1</t>
        </is>
      </c>
      <c r="C128" s="13" t="inlineStr">
        <is>
          <t>Infrasound &amp; Ultrasound [PH6.26]</t>
        </is>
      </c>
      <c r="D128" s="12" t="inlineStr">
        <is>
          <t xml:space="preserve">Properties of low-frequency and high-frequency sound waves. </t>
        </is>
      </c>
      <c r="E128" s="12" t="inlineStr">
        <is>
          <t>abf14295-7cb1-4282-81d4-c9fcd5458fd9</t>
        </is>
      </c>
    </row>
    <row r="129" ht="45" customHeight="1">
      <c r="A129" s="12" t="inlineStr">
        <is>
          <t>Waves, Sound &amp; Light: Term 1</t>
        </is>
      </c>
      <c r="B129" s="12" t="inlineStr">
        <is>
          <t>Waves, Sound &amp; Light: Term 1</t>
        </is>
      </c>
      <c r="C129" s="13" t="inlineStr">
        <is>
          <t>Using Ultrasound I: Medical Imaging [PH6.27]</t>
        </is>
      </c>
      <c r="D129" s="12" t="inlineStr">
        <is>
          <t xml:space="preserve">How high-frequency sound waves, called ultrasound, are used for medical imaging applications. </t>
        </is>
      </c>
      <c r="E129" s="12" t="inlineStr">
        <is>
          <t>ce03b382-3a81-4017-be39-3d8cf2408335</t>
        </is>
      </c>
    </row>
    <row r="130" ht="45" customHeight="1">
      <c r="A130" s="12" t="inlineStr">
        <is>
          <t>Waves, Sound &amp; Light: Term 1</t>
        </is>
      </c>
      <c r="B130" s="12" t="inlineStr">
        <is>
          <t>Waves, Sound &amp; Light: Term 1</t>
        </is>
      </c>
      <c r="C130" s="13" t="inlineStr">
        <is>
          <t>Using Ultrasound II: Treatments &amp; Sonar [PH6.28]</t>
        </is>
      </c>
      <c r="D130" s="12" t="inlineStr">
        <is>
          <t xml:space="preserve">Other uses of high-frequency, ultrasonic waves. </t>
        </is>
      </c>
      <c r="E130" s="12" t="inlineStr">
        <is>
          <t>550e3c22-fec0-49a7-b97a-ef7783db3d3e</t>
        </is>
      </c>
    </row>
    <row r="131" ht="45" customHeight="1">
      <c r="A131" s="12" t="inlineStr">
        <is>
          <t>Waves, Sound &amp; Light: Term 1</t>
        </is>
      </c>
      <c r="B131" s="12" t="inlineStr">
        <is>
          <t>Waves, Sound &amp; Light: Term 1</t>
        </is>
      </c>
      <c r="C131" s="13" t="inlineStr">
        <is>
          <t>EM Spectrum: Introduction [PH6.32]</t>
        </is>
      </c>
      <c r="D131" s="12" t="inlineStr">
        <is>
          <t>Identify the order of the electromagnetic spectrum and the general characteristics of electromagnetic waves.</t>
        </is>
      </c>
      <c r="E131" s="12" t="inlineStr">
        <is>
          <t>d5e7d2a0-a57e-4f2e-b1e2-3c368258f784</t>
        </is>
      </c>
    </row>
    <row r="132" ht="45" customHeight="1">
      <c r="A132" s="12" t="inlineStr">
        <is>
          <t>Waves, Sound &amp; Light: Term 1</t>
        </is>
      </c>
      <c r="B132" s="12" t="inlineStr">
        <is>
          <t>Waves, Sound &amp; Light: Term 1</t>
        </is>
      </c>
      <c r="C132" s="13" t="inlineStr">
        <is>
          <t>EM Spectrum: Radio Waves [PH6.34]</t>
        </is>
      </c>
      <c r="D132" s="12" t="inlineStr">
        <is>
          <t xml:space="preserve">Provide examples that illustrate the transfer of energy by radio-waves and how they can be produced by, or can themselves induce, oscillations in electrical circuits.
</t>
        </is>
      </c>
      <c r="E132" s="12" t="inlineStr">
        <is>
          <t>1ee53aa4-1fe0-4f5e-af2b-3bcb0578edf3</t>
        </is>
      </c>
    </row>
    <row r="133" ht="45" customHeight="1">
      <c r="A133" s="12" t="inlineStr">
        <is>
          <t>Waves, Sound &amp; Light: Term 1</t>
        </is>
      </c>
      <c r="B133" s="12" t="inlineStr">
        <is>
          <t>Waves, Sound &amp; Light: Term 1</t>
        </is>
      </c>
      <c r="C133" s="13" t="inlineStr">
        <is>
          <t>EM Spectrum: Microwaves [PH6.35]</t>
        </is>
      </c>
      <c r="D133" s="12" t="inlineStr">
        <is>
          <t>Provide examples that illustrate the transfer of energy by microwaves.</t>
        </is>
      </c>
      <c r="E133" s="12" t="inlineStr">
        <is>
          <t>497fc1e0-9a86-4f07-b851-e8b9836e69f4</t>
        </is>
      </c>
    </row>
    <row r="134" ht="45" customHeight="1">
      <c r="A134" s="12" t="inlineStr">
        <is>
          <t>Waves, Sound &amp; Light: Term 1</t>
        </is>
      </c>
      <c r="B134" s="12" t="inlineStr">
        <is>
          <t>Waves, Sound &amp; Light: Term 1</t>
        </is>
      </c>
      <c r="C134" s="13" t="inlineStr">
        <is>
          <t>EM Spectrum: Infrared Radiation [PH6.36]</t>
        </is>
      </c>
      <c r="D134" s="12" t="inlineStr">
        <is>
          <t>Provide examples that illustrate the transfer of energy by infrared radiation.</t>
        </is>
      </c>
      <c r="E134" s="12" t="inlineStr">
        <is>
          <t>71554ee0-e5f8-4a9a-a103-5bacdf6fde80</t>
        </is>
      </c>
    </row>
    <row r="135" ht="45" customHeight="1">
      <c r="A135" s="12" t="inlineStr">
        <is>
          <t>Waves, Sound &amp; Light: Term 1</t>
        </is>
      </c>
      <c r="B135" s="12" t="inlineStr">
        <is>
          <t>Waves, Sound &amp; Light: Term 1</t>
        </is>
      </c>
      <c r="C135" s="13" t="inlineStr">
        <is>
          <t>EM Spectrum: Visible Light [PH6.37]</t>
        </is>
      </c>
      <c r="D135" s="12" t="inlineStr">
        <is>
          <t>Provide examples that illustrate the transfer of energy by visible light.</t>
        </is>
      </c>
      <c r="E135" s="12" t="inlineStr">
        <is>
          <t>58d60d69-2409-45bd-888d-f11a952fb03f</t>
        </is>
      </c>
    </row>
    <row r="136" ht="45" customHeight="1">
      <c r="A136" s="12" t="inlineStr">
        <is>
          <t>Waves, Sound &amp; Light: Term 1</t>
        </is>
      </c>
      <c r="B136" s="12" t="inlineStr">
        <is>
          <t>Waves, Sound &amp; Light: Term 1</t>
        </is>
      </c>
      <c r="C136" s="13" t="inlineStr">
        <is>
          <t>EM Spectrum: Ultraviolet [PH6.38]</t>
        </is>
      </c>
      <c r="D136" s="12" t="inlineStr">
        <is>
          <t>Provide examples that illustrate the transfer of energy by ultraviolet. Identify that ultraviolet wavelengths are ionising.</t>
        </is>
      </c>
      <c r="E136" s="12" t="inlineStr">
        <is>
          <t>e1eb6af2-ca46-44af-9de2-2c764d18a30a</t>
        </is>
      </c>
    </row>
    <row r="137" ht="45" customHeight="1">
      <c r="A137" s="12" t="inlineStr">
        <is>
          <t>Waves, Sound &amp; Light: Term 1</t>
        </is>
      </c>
      <c r="B137" s="12" t="inlineStr">
        <is>
          <t>Waves, Sound &amp; Light: Term 1</t>
        </is>
      </c>
      <c r="C137" s="13" t="inlineStr">
        <is>
          <t>EM Spectrum: X-rays [PH6.39]</t>
        </is>
      </c>
      <c r="D137" s="12" t="inlineStr">
        <is>
          <t>Provide examples that illustrate the transfer of energy by x-rays. Identify that x-ray wavelengths are ionising.</t>
        </is>
      </c>
      <c r="E137" s="12" t="inlineStr">
        <is>
          <t>53a04447-2ac4-44cd-b29e-28c8b379d1f1</t>
        </is>
      </c>
    </row>
    <row r="138" ht="45" customHeight="1">
      <c r="A138" s="12" t="inlineStr">
        <is>
          <t>Waves, Sound &amp; Light: Term 1</t>
        </is>
      </c>
      <c r="B138" s="12" t="inlineStr">
        <is>
          <t>Waves, Sound &amp; Light: Term 1</t>
        </is>
      </c>
      <c r="C138" s="13" t="inlineStr">
        <is>
          <t>EM Spectrum: Gamma Rays [PH6.40]</t>
        </is>
      </c>
      <c r="D138" s="12" t="inlineStr">
        <is>
          <t>Provide examples that illustrate the transfer of energy by gamma. Identify that gamma wavelengths are ionising.</t>
        </is>
      </c>
      <c r="E138" s="12" t="inlineStr">
        <is>
          <t>89dea57d-5234-4e4c-8e82-8634d3f862c2</t>
        </is>
      </c>
    </row>
    <row r="139" ht="45" customHeight="1">
      <c r="A139" s="12" t="inlineStr">
        <is>
          <t>Waves, Sound &amp; Light: Term 1</t>
        </is>
      </c>
      <c r="B139" s="12" t="inlineStr">
        <is>
          <t>Waves, Sound &amp; Light: Term 1</t>
        </is>
      </c>
      <c r="C139" s="13" t="inlineStr">
        <is>
          <t>EM Spectrum: Summary of Uses [PH6.42]</t>
        </is>
      </c>
      <c r="D139" s="12" t="inlineStr">
        <is>
          <t>Identify the order of the electromagnetic spectrum and provide examples that illustrate the transfer of energy by electromagnetic waves. Identify the ionising parts of the EM spectrum.</t>
        </is>
      </c>
      <c r="E139" s="12" t="inlineStr">
        <is>
          <t>70d70643-a20d-4ee2-ac96-e5909d1b4833</t>
        </is>
      </c>
    </row>
    <row r="140" ht="45" customHeight="1">
      <c r="A140" s="12" t="inlineStr">
        <is>
          <t>Waves, Sound &amp; Light: Term 1</t>
        </is>
      </c>
      <c r="B140" s="12" t="inlineStr">
        <is>
          <t>Waves, Sound &amp; Light: Term 1</t>
        </is>
      </c>
      <c r="C140" s="13" t="inlineStr">
        <is>
          <t>EM Spectrum: Exposure to Radiation [PH6.48]</t>
        </is>
      </c>
      <c r="D140" s="12" t="inlineStr">
        <is>
          <t>Describe the harmful effects on people of excessive exposure to electromagnetic radiation, notably on human bodily tissues.</t>
        </is>
      </c>
      <c r="E140" s="12" t="inlineStr">
        <is>
          <t>c0447496-9ce9-4806-b3da-43360e684fc2</t>
        </is>
      </c>
    </row>
    <row r="141" ht="45" customHeight="1">
      <c r="A141" s="12" t="inlineStr">
        <is>
          <t>Waves, Sound &amp; Light: Term 1</t>
        </is>
      </c>
      <c r="B141" s="12" t="inlineStr">
        <is>
          <t>Waves, Sound &amp; Light: Term 1</t>
        </is>
      </c>
      <c r="C141" s="13" t="inlineStr">
        <is>
          <t>EM Spectrum: Evaluating Risks &amp; Consequences [PH6.49]</t>
        </is>
      </c>
      <c r="D141" s="12" t="inlineStr">
        <is>
          <t>Compare different radiation doses (in sieverts) and draw conclusions from given data about risks and consequences of exposure to radiation.</t>
        </is>
      </c>
      <c r="E141" s="12" t="inlineStr">
        <is>
          <t>7b099940-0820-4512-96a4-6b75ca440c46</t>
        </is>
      </c>
    </row>
    <row r="142" ht="45" customHeight="1">
      <c r="A142" s="12" t="inlineStr">
        <is>
          <t>Waves, Sound &amp; Light: Term 1</t>
        </is>
      </c>
      <c r="B142" s="12" t="inlineStr">
        <is>
          <t>Waves, Sound &amp; Light: Term 1</t>
        </is>
      </c>
      <c r="C142" s="13" t="inlineStr">
        <is>
          <t>EM Spectrum: Communication Applications [PH6.50]</t>
        </is>
      </c>
      <c r="D142" s="12" t="inlineStr">
        <is>
          <t>Provide examples that illustrate the transfer of energy by electromagnetic waves relating to communication applications. Brief discussion of why particular waves are used in particular situations.</t>
        </is>
      </c>
      <c r="E142" s="12" t="inlineStr">
        <is>
          <t>fcc2f1d3-cc0a-4ab3-bdaa-37fc72a3f3dc</t>
        </is>
      </c>
    </row>
    <row r="143" ht="45" customHeight="1">
      <c r="A143" s="12" t="inlineStr">
        <is>
          <t>Waves, Sound &amp; Light: Term 1</t>
        </is>
      </c>
      <c r="B143" s="12" t="inlineStr">
        <is>
          <t>Waves, Sound &amp; Light: Term 1</t>
        </is>
      </c>
      <c r="C143" s="13" t="inlineStr">
        <is>
          <t>EM Spectrum: Medical Applications [PH6.51]</t>
        </is>
      </c>
      <c r="D143" s="12" t="inlineStr">
        <is>
          <t>Provide examples that illustrate the transfer of energy by electromagnetic waves relating to medical applications. Brief discussion of why particular waves are used in particular situations.</t>
        </is>
      </c>
      <c r="E143" s="12" t="inlineStr">
        <is>
          <t>aeecbdb6-c209-4fc1-8c38-eea07753b0cb</t>
        </is>
      </c>
    </row>
    <row r="144" ht="45" customHeight="1">
      <c r="A144" s="12" t="inlineStr">
        <is>
          <t>Waves, Sound &amp; Light: Term 1</t>
        </is>
      </c>
      <c r="B144" s="12" t="inlineStr">
        <is>
          <t>Waves, Sound &amp; Light: Term 1</t>
        </is>
      </c>
      <c r="C144" s="13" t="inlineStr">
        <is>
          <t>EM Spectrum: Heating Applications [PH6.52]</t>
        </is>
      </c>
      <c r="D144" s="12" t="inlineStr">
        <is>
          <t>Provide examples that illustrate the transfer of energy by electromagnetic waves relating to heating applications. Brief discussion of why particular waves are used in particular situations.</t>
        </is>
      </c>
      <c r="E144" s="12" t="inlineStr">
        <is>
          <t>d610b981-8332-49d7-9c0a-e3e8e5eb3041</t>
        </is>
      </c>
    </row>
    <row r="145" ht="45" customHeight="1">
      <c r="A145" s="12" t="inlineStr">
        <is>
          <t>Waves, Sound &amp; Light: Term 1</t>
        </is>
      </c>
      <c r="B145" s="12" t="inlineStr">
        <is>
          <t>Waves, Sound &amp; Light: Term 1</t>
        </is>
      </c>
      <c r="C145" s="13" t="inlineStr">
        <is>
          <t>EM Spectrum: Applications Summary [PH6.53]</t>
        </is>
      </c>
      <c r="D145" s="12" t="inlineStr">
        <is>
          <t>Provide examples that illustrate the transfer of energy by electromagnetic waves relating to communication, medical and heating applications. Brief discussion of why particular waves are used in particular situations.</t>
        </is>
      </c>
      <c r="E145" s="12" t="inlineStr">
        <is>
          <t>fd724528-8c50-490e-9645-424ac3791667</t>
        </is>
      </c>
    </row>
    <row r="146" ht="45" customHeight="1">
      <c r="A146" s="12" t="inlineStr">
        <is>
          <t>Matter &amp; Materials: Term 2</t>
        </is>
      </c>
      <c r="B146" s="12" t="inlineStr">
        <is>
          <t>Matter &amp; Materials: Term 2</t>
        </is>
      </c>
      <c r="C146" s="13" t="inlineStr">
        <is>
          <t>Diagnostic: Particles Substances are Made of [PH27.15]</t>
        </is>
      </c>
      <c r="D146" s="12" t="inlineStr">
        <is>
          <t>Diagnostic for the particle substances are made of topic.</t>
        </is>
      </c>
      <c r="E146" s="12" t="inlineStr">
        <is>
          <t>fea67c61-b219-49ba-b62b-386eeb7eee40</t>
        </is>
      </c>
    </row>
    <row r="147" ht="45" customHeight="1">
      <c r="A147" s="12" t="inlineStr">
        <is>
          <t>Matter &amp; Materials: Term 2</t>
        </is>
      </c>
      <c r="B147" s="12" t="inlineStr">
        <is>
          <t>Matter &amp; Materials: Term 2</t>
        </is>
      </c>
      <c r="C147" s="13" t="inlineStr">
        <is>
          <t>Explaining the Properties Pure Metals [CH2.06]</t>
        </is>
      </c>
      <c r="D147" s="12" t="inlineStr">
        <is>
          <t>Explain the properties of pure metals in terms of their structure.</t>
        </is>
      </c>
      <c r="E147" s="12" t="inlineStr">
        <is>
          <t>ec913b66-44f3-4bd8-9cfe-e556f5dfa5c5</t>
        </is>
      </c>
    </row>
    <row r="148" ht="45" customHeight="1">
      <c r="A148" s="12" t="inlineStr">
        <is>
          <t>Matter &amp; Materials: Term 2</t>
        </is>
      </c>
      <c r="B148" s="12" t="inlineStr">
        <is>
          <t>Matter &amp; Materials: Term 2</t>
        </is>
      </c>
      <c r="C148" s="13" t="inlineStr">
        <is>
          <t>Explaining the Properties of Alloys [CH2.08]</t>
        </is>
      </c>
      <c r="D148" s="12" t="inlineStr">
        <is>
          <t xml:space="preserve">Explaining the properties of alloys compared to pure metals, linking to their structure. </t>
        </is>
      </c>
      <c r="E148" s="12" t="inlineStr">
        <is>
          <t>9636b26c-c50f-4107-aaeb-3bffae7f426f</t>
        </is>
      </c>
    </row>
    <row r="149" ht="45" customHeight="1">
      <c r="A149" s="12" t="inlineStr">
        <is>
          <t>Matter &amp; Materials: Term 2</t>
        </is>
      </c>
      <c r="B149" s="12" t="inlineStr">
        <is>
          <t>Matter &amp; Materials: Term 2</t>
        </is>
      </c>
      <c r="C149" s="13" t="inlineStr">
        <is>
          <t>Metals as Conductors [CH2.09]</t>
        </is>
      </c>
      <c r="D149" s="12" t="inlineStr">
        <is>
          <t>Explain the electrical and thermal conductivity of metals in terms of their structure.</t>
        </is>
      </c>
      <c r="E149" s="12" t="inlineStr">
        <is>
          <t>9186427e-d31d-4bb2-8eee-b1781152e61b</t>
        </is>
      </c>
    </row>
    <row r="150" ht="45" customHeight="1">
      <c r="A150" s="12" t="inlineStr">
        <is>
          <t>Matter &amp; Materials: Term 2</t>
        </is>
      </c>
      <c r="B150" s="12" t="inlineStr">
        <is>
          <t>Matter &amp; Materials: Term 2</t>
        </is>
      </c>
      <c r="C150" s="13" t="inlineStr">
        <is>
          <t>Explaining the Properties of Ionic Compounds [CH2.22]</t>
        </is>
      </c>
      <c r="D150" s="12" t="inlineStr">
        <is>
          <t>Explain the properties of ionic compounds in terms of their structure.</t>
        </is>
      </c>
      <c r="E150" s="12" t="inlineStr">
        <is>
          <t>c2eb3e84-8389-41c9-9349-bd8cc8387413</t>
        </is>
      </c>
    </row>
    <row r="151" ht="45" customHeight="1">
      <c r="A151" s="12" t="inlineStr">
        <is>
          <t>Matter &amp; Materials: Term 2</t>
        </is>
      </c>
      <c r="B151" s="12" t="inlineStr">
        <is>
          <t>Matter &amp; Materials: Term 2</t>
        </is>
      </c>
      <c r="C151" s="13" t="inlineStr">
        <is>
          <t>Deducing Formulae from Diagrams of Ionic Compounds [CH2.23]</t>
        </is>
      </c>
      <c r="D151" s="12" t="inlineStr">
        <is>
          <t>Use diagrams and knowledge of ions to determine the formulae of ionic compounds.</t>
        </is>
      </c>
      <c r="E151" s="12" t="inlineStr">
        <is>
          <t>7c044eb7-618f-46ad-8f56-32eba9cf6040</t>
        </is>
      </c>
    </row>
    <row r="152" ht="45" customHeight="1">
      <c r="A152" s="12" t="inlineStr">
        <is>
          <t>Matter &amp; Materials: Term 2</t>
        </is>
      </c>
      <c r="B152" s="12" t="inlineStr">
        <is>
          <t>Matter &amp; Materials: Term 2</t>
        </is>
      </c>
      <c r="C152" s="13" t="inlineStr">
        <is>
          <t>Deducing Formulae from Diagrams of Covalent Compounds [CH2.28]</t>
        </is>
      </c>
      <c r="D152" s="12" t="inlineStr">
        <is>
          <t>Use diagrams to determine the formulae and empirical formulae of covalent compounds.</t>
        </is>
      </c>
      <c r="E152" s="12" t="inlineStr">
        <is>
          <t>3a2b068c-ebf9-445d-9dad-fb549ac0d093</t>
        </is>
      </c>
    </row>
    <row r="153" ht="45" customHeight="1">
      <c r="A153" s="12" t="inlineStr">
        <is>
          <t>Matter &amp; Materials: Term 2</t>
        </is>
      </c>
      <c r="B153" s="12" t="inlineStr">
        <is>
          <t>Matter &amp; Materials: Term 2</t>
        </is>
      </c>
      <c r="C153" s="13" t="inlineStr">
        <is>
          <t>Silicon Dioxide: Structure &amp; Properties [CH2.35]</t>
        </is>
      </c>
      <c r="D153" s="12" t="inlineStr">
        <is>
          <t>Describe the structure of silicon dioxide and give its properties.</t>
        </is>
      </c>
      <c r="E153" s="12" t="inlineStr">
        <is>
          <t>aa795fb6-3ae3-42c8-9b1b-aacf09c9bb11</t>
        </is>
      </c>
    </row>
    <row r="154" ht="45" customHeight="1">
      <c r="A154" s="12" t="inlineStr">
        <is>
          <t>Matter &amp; Materials: Term 2</t>
        </is>
      </c>
      <c r="B154" s="12" t="inlineStr">
        <is>
          <t>Matter &amp; Materials: Term 2</t>
        </is>
      </c>
      <c r="C154" s="13" t="inlineStr">
        <is>
          <t>Silicon Dioxide: Explaining its Properties [CH2.36]</t>
        </is>
      </c>
      <c r="D154" s="12" t="inlineStr">
        <is>
          <t>Explain the properties of silicon dioxide in terms of its structure. Assumes knowledge of small molecular substances.</t>
        </is>
      </c>
      <c r="E154" s="12" t="inlineStr">
        <is>
          <t>0bb89351-c7d0-4bef-86a2-0822cdb7f51c</t>
        </is>
      </c>
    </row>
    <row r="155" ht="45" customHeight="1">
      <c r="A155" s="12" t="inlineStr">
        <is>
          <t>Matter &amp; Materials: Term 2</t>
        </is>
      </c>
      <c r="B155" s="12" t="inlineStr">
        <is>
          <t>Matter &amp; Materials: Term 2</t>
        </is>
      </c>
      <c r="C155" s="13" t="inlineStr">
        <is>
          <t>Diamond: Structure &amp; Properties [CH2.40]</t>
        </is>
      </c>
      <c r="D155" s="12" t="inlineStr">
        <is>
          <t>Describe the structure of diamond and give its properties.</t>
        </is>
      </c>
      <c r="E155" s="12" t="inlineStr">
        <is>
          <t>1509e27a-b1c1-46f7-9da7-047c4d4e74d3</t>
        </is>
      </c>
    </row>
    <row r="156" ht="45" customHeight="1">
      <c r="A156" s="12" t="inlineStr">
        <is>
          <t>Matter &amp; Materials: Term 2</t>
        </is>
      </c>
      <c r="B156" s="12" t="inlineStr">
        <is>
          <t>Matter &amp; Materials: Term 2</t>
        </is>
      </c>
      <c r="C156" s="13" t="inlineStr">
        <is>
          <t>Diamond: Explaining Properties [CH2.41]</t>
        </is>
      </c>
      <c r="D156" s="12" t="inlineStr">
        <is>
          <t>Explain the properties of diamond in terms of its structure.</t>
        </is>
      </c>
      <c r="E156" s="12" t="inlineStr">
        <is>
          <t>288dc165-6624-4b68-95aa-ed5737d73bfa</t>
        </is>
      </c>
    </row>
    <row r="157" ht="45" customHeight="1">
      <c r="A157" s="12" t="inlineStr">
        <is>
          <t>Matter &amp; Materials: Term 2</t>
        </is>
      </c>
      <c r="B157" s="12" t="inlineStr">
        <is>
          <t>Matter &amp; Materials: Term 2</t>
        </is>
      </c>
      <c r="C157" s="13" t="inlineStr">
        <is>
          <t>Graphite: Structure &amp; Properties [CH2.42]</t>
        </is>
      </c>
      <c r="D157" s="12" t="inlineStr">
        <is>
          <t>Describe the structure of graphite and give its properties.</t>
        </is>
      </c>
      <c r="E157" s="12" t="inlineStr">
        <is>
          <t>41fdcc0f-5495-4038-86e1-545a82db7ac4</t>
        </is>
      </c>
    </row>
    <row r="158" ht="45" customHeight="1">
      <c r="A158" s="12" t="inlineStr">
        <is>
          <t>Matter &amp; Materials: Term 2</t>
        </is>
      </c>
      <c r="B158" s="12" t="inlineStr">
        <is>
          <t>Matter &amp; Materials: Term 2</t>
        </is>
      </c>
      <c r="C158" s="13" t="inlineStr">
        <is>
          <t>Graphite: Explaining Properties [CH2.43]</t>
        </is>
      </c>
      <c r="D158" s="12" t="inlineStr">
        <is>
          <t>Explain the properties of graphite in terms of its structure.</t>
        </is>
      </c>
      <c r="E158" s="12" t="inlineStr">
        <is>
          <t>9ef7e8ee-61ca-4524-aa68-6d0786d2f764</t>
        </is>
      </c>
    </row>
    <row r="159" ht="45" customHeight="1">
      <c r="A159" s="12" t="inlineStr">
        <is>
          <t>Matter &amp; Materials: Term 2</t>
        </is>
      </c>
      <c r="B159" s="12" t="inlineStr">
        <is>
          <t>Matter &amp; Materials: Term 2</t>
        </is>
      </c>
      <c r="C159" s="13" t="inlineStr">
        <is>
          <t>Comparing Graphite &amp; Diamond [CH2.44]</t>
        </is>
      </c>
      <c r="D159" s="12" t="inlineStr">
        <is>
          <t>Compare the structures of diamond and graphite. Explain the properties of graphite and diamond in terms of their structures.</t>
        </is>
      </c>
      <c r="E159" s="12" t="inlineStr">
        <is>
          <t>3834e022-030f-415c-8889-c15760296edb</t>
        </is>
      </c>
    </row>
    <row r="160" ht="45" customHeight="1">
      <c r="A160" s="12" t="inlineStr">
        <is>
          <t>Matter &amp; Materials: Term 2</t>
        </is>
      </c>
      <c r="B160" s="12" t="inlineStr">
        <is>
          <t>Matter &amp; Materials: Term 2</t>
        </is>
      </c>
      <c r="C160" s="13" t="inlineStr">
        <is>
          <t>Graphene: Structure &amp; Properties [CH2.45]</t>
        </is>
      </c>
      <c r="D160" s="12" t="inlineStr">
        <is>
          <t>Describe the structure of graphene and give its properties.</t>
        </is>
      </c>
      <c r="E160" s="12" t="inlineStr">
        <is>
          <t>f5d571e9-caf3-4b17-a0ca-918a042011dd</t>
        </is>
      </c>
    </row>
    <row r="161" ht="45" customHeight="1">
      <c r="A161" s="12" t="inlineStr">
        <is>
          <t>Matter &amp; Materials: Term 2</t>
        </is>
      </c>
      <c r="B161" s="12" t="inlineStr">
        <is>
          <t>Matter &amp; Materials: Term 2</t>
        </is>
      </c>
      <c r="C161" s="13" t="inlineStr">
        <is>
          <t>Graphene: Explaining Properties [CH2.46]</t>
        </is>
      </c>
      <c r="D161" s="12" t="inlineStr">
        <is>
          <t>Explain the properties of graphene in terms of its structure.</t>
        </is>
      </c>
      <c r="E161" s="12" t="inlineStr">
        <is>
          <t>31af7548-0ecb-4fce-b68c-432c445637e6</t>
        </is>
      </c>
    </row>
    <row r="162" ht="45" customHeight="1">
      <c r="A162" s="12" t="inlineStr">
        <is>
          <t>Matter &amp; Materials: Term 2</t>
        </is>
      </c>
      <c r="B162" s="12" t="inlineStr">
        <is>
          <t>Matter &amp; Materials: Term 2</t>
        </is>
      </c>
      <c r="C162" s="13" t="inlineStr">
        <is>
          <t>Comparing Graphite &amp; Graphene [CH2.47]</t>
        </is>
      </c>
      <c r="D162" s="12" t="inlineStr">
        <is>
          <t>Compare the structures of graphite and graphene. Explain the properties of graphite and graphene in terms of their structures.</t>
        </is>
      </c>
      <c r="E162" s="12" t="inlineStr">
        <is>
          <t>62f0ad63-9d2e-4db1-971c-d4a95acdd788</t>
        </is>
      </c>
    </row>
    <row r="163" ht="45" customHeight="1">
      <c r="A163" s="12" t="inlineStr">
        <is>
          <t>Matter &amp; Materials: Term 2</t>
        </is>
      </c>
      <c r="B163" s="12" t="inlineStr">
        <is>
          <t>Matter &amp; Materials: Term 2</t>
        </is>
      </c>
      <c r="C163" s="13" t="inlineStr">
        <is>
          <t>Fullerenes: Structure &amp; Properties [CH2.48]</t>
        </is>
      </c>
      <c r="D163" s="12" t="inlineStr">
        <is>
          <t>Describe the structure of fullerenes and give their properties.</t>
        </is>
      </c>
      <c r="E163" s="12" t="inlineStr">
        <is>
          <t>1355ef0e-97db-4846-aff6-b2dcad75a330</t>
        </is>
      </c>
    </row>
    <row r="164" ht="45" customHeight="1">
      <c r="A164" s="12" t="inlineStr">
        <is>
          <t>Matter &amp; Materials: Term 2</t>
        </is>
      </c>
      <c r="B164" s="12" t="inlineStr">
        <is>
          <t>Matter &amp; Materials: Term 2</t>
        </is>
      </c>
      <c r="C164" s="13" t="inlineStr">
        <is>
          <t>Fullerenes: Explaining Properties  [CH2.49]</t>
        </is>
      </c>
      <c r="D164" s="12" t="inlineStr">
        <is>
          <t>Explain the properties of fullerenes in terms of their structure.</t>
        </is>
      </c>
      <c r="E164" s="12" t="inlineStr">
        <is>
          <t>9c650abc-9234-438b-af02-03b37103f486</t>
        </is>
      </c>
    </row>
    <row r="165" ht="45" customHeight="1">
      <c r="A165" s="12" t="inlineStr">
        <is>
          <t>Matter &amp; Materials: Term 2</t>
        </is>
      </c>
      <c r="B165" s="12" t="inlineStr">
        <is>
          <t>Matter &amp; Materials: Term 2</t>
        </is>
      </c>
      <c r="C165" s="13" t="inlineStr">
        <is>
          <t>Carbon Allotropes: Summary [CH2.50]</t>
        </is>
      </c>
      <c r="D165" s="12" t="inlineStr">
        <is>
          <t>Compare the structures of diamond, graphite, graphene, buckminsterfullerene &amp; nanotubes. Explain and compare their properties in terms of their structures.</t>
        </is>
      </c>
      <c r="E165" s="12" t="inlineStr">
        <is>
          <t>53f6f377-a355-41c5-b4a8-c853b107abb6</t>
        </is>
      </c>
    </row>
    <row r="166" ht="45" customHeight="1">
      <c r="A166" s="12" t="inlineStr">
        <is>
          <t>Matter &amp; Materials: Term 2</t>
        </is>
      </c>
      <c r="B166" s="12" t="inlineStr">
        <is>
          <t>Matter &amp; Materials: Term 2</t>
        </is>
      </c>
      <c r="C166" s="13" t="inlineStr">
        <is>
          <t>Molecular Compounds vs Ionic Compounds [CH2.51]</t>
        </is>
      </c>
      <c r="D166" s="12" t="inlineStr">
        <is>
          <t>Compare covalent and ionic compounds. Define the term molecule.</t>
        </is>
      </c>
      <c r="E166" s="12" t="inlineStr">
        <is>
          <t>1987284f-e575-41f4-b812-703a2d577068</t>
        </is>
      </c>
    </row>
    <row r="167" ht="45" customHeight="1">
      <c r="A167" s="12" t="inlineStr">
        <is>
          <t>Matter &amp; Materials: Term 2</t>
        </is>
      </c>
      <c r="B167" s="12" t="inlineStr">
        <is>
          <t>Matter &amp; Materials: Term 2</t>
        </is>
      </c>
      <c r="C167" s="13" t="inlineStr">
        <is>
          <t>Identifying Bonding from Substance Names [CH2.52]</t>
        </is>
      </c>
      <c r="D167" s="12" t="inlineStr">
        <is>
          <t>Identify metallic, ionic and covalent bonding from the elements involved.</t>
        </is>
      </c>
      <c r="E167" s="12" t="inlineStr">
        <is>
          <t>bf280fa0-5d6d-479a-9ab2-d3edfeabafd6</t>
        </is>
      </c>
    </row>
    <row r="168" ht="45" customHeight="1">
      <c r="A168" s="12" t="inlineStr">
        <is>
          <t>Matter &amp; Materials: Term 2</t>
        </is>
      </c>
      <c r="B168" s="12" t="inlineStr">
        <is>
          <t>Matter &amp; Materials: Term 2</t>
        </is>
      </c>
      <c r="C168" s="13" t="inlineStr">
        <is>
          <t>Identifying Bonding from Diagrams [CH2.53]</t>
        </is>
      </c>
      <c r="D168" s="12" t="inlineStr">
        <is>
          <t>Identify metallic, ionic and covalent bonding from 2D or 3D representations.</t>
        </is>
      </c>
      <c r="E168" s="12" t="inlineStr">
        <is>
          <t>ba1bb81b-5d67-4009-9a6e-1a46b03d589b</t>
        </is>
      </c>
    </row>
    <row r="169" ht="45" customHeight="1">
      <c r="A169" s="12" t="inlineStr">
        <is>
          <t>Matter &amp; Materials: Term 2</t>
        </is>
      </c>
      <c r="B169" s="12" t="inlineStr">
        <is>
          <t>Matter &amp; Materials: Term 2</t>
        </is>
      </c>
      <c r="C169" s="13" t="inlineStr">
        <is>
          <t>What is a Crystal? [CH2.61]</t>
        </is>
      </c>
      <c r="D169" s="12" t="inlineStr">
        <is>
          <t>Describe crystalline structures and give examples of ionic and covalent crystals.</t>
        </is>
      </c>
      <c r="E169" s="12" t="inlineStr">
        <is>
          <t>acec8c9b-784e-4095-96b3-0e72dcdaf9fc</t>
        </is>
      </c>
    </row>
    <row r="170" ht="45" customHeight="1">
      <c r="A170" s="12" t="inlineStr">
        <is>
          <t>Chemical Change: Term 2</t>
        </is>
      </c>
      <c r="B170" s="12" t="inlineStr">
        <is>
          <t>Chemical Change: Term 2</t>
        </is>
      </c>
      <c r="C170" s="13" t="inlineStr">
        <is>
          <t>Diagnostic: Separation of Particles in Physical &amp; Chemical Change [PH27.16]</t>
        </is>
      </c>
      <c r="D170" s="12" t="inlineStr">
        <is>
          <t>Diagnostic for the seperation of particles in physical &amp; chemical change topic.</t>
        </is>
      </c>
      <c r="E170" s="12" t="inlineStr">
        <is>
          <t>6966c2f3-0f14-457e-b42e-314fe81a222c</t>
        </is>
      </c>
    </row>
    <row r="171" ht="45" customHeight="1">
      <c r="A171" s="12" t="inlineStr">
        <is>
          <t>Chemical Change: Term 2</t>
        </is>
      </c>
      <c r="B171" s="12" t="inlineStr">
        <is>
          <t>Chemical Change: Term 2</t>
        </is>
      </c>
      <c r="C171" s="13" t="inlineStr">
        <is>
          <t>Diagnostic: Balanced Chemical Equations [PH27.17]</t>
        </is>
      </c>
      <c r="D171" s="12" t="inlineStr">
        <is>
          <t>Diagnostic for the balanced chemical equations topic.</t>
        </is>
      </c>
      <c r="E171" s="12" t="inlineStr">
        <is>
          <t>1f472ab4-0c8a-46ac-99d7-5d11d88197d7</t>
        </is>
      </c>
    </row>
    <row r="172" ht="45" customHeight="1">
      <c r="A172" s="12" t="inlineStr">
        <is>
          <t>Chemical Change: Term 2</t>
        </is>
      </c>
      <c r="B172" s="12" t="inlineStr">
        <is>
          <t>Chemical Change: Term 2</t>
        </is>
      </c>
      <c r="C172" s="13" t="inlineStr">
        <is>
          <t>State Symbols [CH1.07]</t>
        </is>
      </c>
      <c r="D172" s="12" t="inlineStr">
        <is>
          <t>Use state symbols correctly.</t>
        </is>
      </c>
      <c r="E172" s="12" t="inlineStr">
        <is>
          <t>52ebc859-b0ad-42b7-9145-62791bbb2e8f</t>
        </is>
      </c>
    </row>
    <row r="173" ht="45" customHeight="1">
      <c r="A173" s="12" t="inlineStr">
        <is>
          <t>Chemical Change: Term 2</t>
        </is>
      </c>
      <c r="B173" s="12" t="inlineStr">
        <is>
          <t>Chemical Change: Term 2</t>
        </is>
      </c>
      <c r="C173" s="13" t="inlineStr">
        <is>
          <t>Chemical Reactions [CH1.16]</t>
        </is>
      </c>
      <c r="D173" s="12" t="inlineStr">
        <is>
          <t>Recognise when a simple chemical reaction has occured and use simple word equations.</t>
        </is>
      </c>
      <c r="E173" s="12" t="inlineStr">
        <is>
          <t>8c4457a0-15da-4a40-9e2e-a4f1542b72d6</t>
        </is>
      </c>
    </row>
    <row r="174" ht="45" customHeight="1">
      <c r="A174" s="12" t="inlineStr">
        <is>
          <t>Chemical Change: Term 2</t>
        </is>
      </c>
      <c r="B174" s="12" t="inlineStr">
        <is>
          <t>Chemical Change: Term 2</t>
        </is>
      </c>
      <c r="C174" s="13" t="inlineStr">
        <is>
          <t>Dissolving [CK20.07]</t>
        </is>
      </c>
      <c r="D174" s="12" t="inlineStr">
        <is>
          <t>Describe dissolving and use key words relating to solutions. Does not include the particle model.</t>
        </is>
      </c>
      <c r="E174" s="12" t="inlineStr">
        <is>
          <t>7ad0d0ec-cca9-4fe2-a15d-402c5031ae51</t>
        </is>
      </c>
    </row>
    <row r="175" ht="45" customHeight="1">
      <c r="A175" s="12" t="inlineStr">
        <is>
          <t>Chemical Change: Term 2</t>
        </is>
      </c>
      <c r="B175" s="12" t="inlineStr">
        <is>
          <t>Chemical Change: Term 2</t>
        </is>
      </c>
      <c r="C175" s="13" t="inlineStr">
        <is>
          <t>Separating Mixtures [CH1.23]</t>
        </is>
      </c>
      <c r="D175" s="12" t="inlineStr">
        <is>
          <t>Identify different separating techniques and apply knowledge to solve simple problems.</t>
        </is>
      </c>
      <c r="E175" s="12" t="inlineStr">
        <is>
          <t>cb8d07b8-e471-49f5-8ca4-0e8786185fd3</t>
        </is>
      </c>
    </row>
    <row r="176" ht="45" customHeight="1">
      <c r="A176" s="12" t="inlineStr">
        <is>
          <t>Chemical Change: Term 2</t>
        </is>
      </c>
      <c r="B176" s="12" t="inlineStr">
        <is>
          <t>Chemical Change: Term 2</t>
        </is>
      </c>
      <c r="C176" s="13" t="inlineStr">
        <is>
          <t>Keywords Relating to Solutions [CH1.24]</t>
        </is>
      </c>
      <c r="D176" s="12" t="inlineStr">
        <is>
          <t>Use the keywords relating to solutions correctly. Includes the particle model to explain dissolving.</t>
        </is>
      </c>
      <c r="E176" s="12" t="inlineStr">
        <is>
          <t>99a304b3-811b-4d3d-b9cc-ac6665c8a0df</t>
        </is>
      </c>
    </row>
    <row r="177" ht="45" customHeight="1">
      <c r="A177" s="12" t="inlineStr">
        <is>
          <t>Chemical Change: Term 2</t>
        </is>
      </c>
      <c r="B177" s="12" t="inlineStr">
        <is>
          <t>Chemical Change: Term 2</t>
        </is>
      </c>
      <c r="C177" s="13" t="inlineStr">
        <is>
          <t>Filtration [CH1.25]</t>
        </is>
      </c>
      <c r="D177" s="12" t="inlineStr">
        <is>
          <t>Recall the method for carrying out filtration and its uses.</t>
        </is>
      </c>
      <c r="E177" s="12" t="inlineStr">
        <is>
          <t>6dc5ca23-89e6-407a-995c-7f46218d3228</t>
        </is>
      </c>
    </row>
    <row r="178" ht="45" customHeight="1">
      <c r="A178" s="12" t="inlineStr">
        <is>
          <t>Chemical Change: Term 2</t>
        </is>
      </c>
      <c r="B178" s="12" t="inlineStr">
        <is>
          <t>Chemical Change: Term 2</t>
        </is>
      </c>
      <c r="C178" s="13" t="inlineStr">
        <is>
          <t>Evaporation [CH1.26]</t>
        </is>
      </c>
      <c r="D178" s="12" t="inlineStr">
        <is>
          <t>Recall the method for carrying out evaporation and its uses.</t>
        </is>
      </c>
      <c r="E178" s="12" t="inlineStr">
        <is>
          <t>c3460457-28a0-439d-9ca1-fbaf512fed79</t>
        </is>
      </c>
    </row>
    <row r="179" ht="45" customHeight="1">
      <c r="A179" s="12" t="inlineStr">
        <is>
          <t>Chemical Change: Term 2</t>
        </is>
      </c>
      <c r="B179" s="12" t="inlineStr">
        <is>
          <t>Chemical Change: Term 2</t>
        </is>
      </c>
      <c r="C179" s="13" t="inlineStr">
        <is>
          <t>Crystallisation [CH1.27]</t>
        </is>
      </c>
      <c r="D179" s="12" t="inlineStr">
        <is>
          <t>Recall the method for carrying out crystallisation and its uses.</t>
        </is>
      </c>
      <c r="E179" s="12" t="inlineStr">
        <is>
          <t>3057d570-5661-4699-aa7c-9bd1fa9ff36b</t>
        </is>
      </c>
    </row>
    <row r="180" ht="45" customHeight="1">
      <c r="A180" s="12" t="inlineStr">
        <is>
          <t>Chemical Change: Term 2</t>
        </is>
      </c>
      <c r="B180" s="12" t="inlineStr">
        <is>
          <t>Chemical Change: Term 2</t>
        </is>
      </c>
      <c r="C180" s="13" t="inlineStr">
        <is>
          <t>Practical: Simple Distillation [CH1.28]</t>
        </is>
      </c>
      <c r="D180" s="12" t="inlineStr">
        <is>
          <t>Recall the method for carrying out simple distillation and its uses.</t>
        </is>
      </c>
      <c r="E180" s="12" t="inlineStr">
        <is>
          <t>656c6270-26ae-4a32-a010-e03f0a88b262</t>
        </is>
      </c>
    </row>
    <row r="181" ht="45" customHeight="1">
      <c r="A181" s="12" t="inlineStr">
        <is>
          <t>Chemical Change: Term 2</t>
        </is>
      </c>
      <c r="B181" s="12" t="inlineStr">
        <is>
          <t>Chemical Change: Term 2</t>
        </is>
      </c>
      <c r="C181" s="13" t="inlineStr">
        <is>
          <t>Fractional Distillation [CH1.29]</t>
        </is>
      </c>
      <c r="D181" s="12" t="inlineStr">
        <is>
          <t>Recall the method for carrying out fractional distillation and its uses.</t>
        </is>
      </c>
      <c r="E181" s="12" t="inlineStr">
        <is>
          <t>26dbe3b4-9e6a-4edb-88b2-e70049f87056</t>
        </is>
      </c>
    </row>
    <row r="182" ht="45" customHeight="1">
      <c r="A182" s="12" t="inlineStr">
        <is>
          <t>Chemical Change: Term 2</t>
        </is>
      </c>
      <c r="B182" s="12" t="inlineStr">
        <is>
          <t>Chemical Change: Term 2</t>
        </is>
      </c>
      <c r="C182" s="13" t="inlineStr">
        <is>
          <t>Paper Chromatography [CH8.06]</t>
        </is>
      </c>
      <c r="D182" s="12" t="inlineStr">
        <is>
          <t>Explain how paper chromatography can be used to separate mixtures of liquids (often coloured) that are soluble in the same solvent.</t>
        </is>
      </c>
      <c r="E182" s="12" t="inlineStr">
        <is>
          <t>569ec4bc-fc18-4853-b9be-440d4c499e67</t>
        </is>
      </c>
    </row>
    <row r="183" ht="45" customHeight="1">
      <c r="A183" s="12" t="inlineStr">
        <is>
          <t>Chemical Change: Term 2</t>
        </is>
      </c>
      <c r="B183" s="12" t="inlineStr">
        <is>
          <t>Chemical Change: Term 2</t>
        </is>
      </c>
      <c r="C183" s="13" t="inlineStr">
        <is>
          <t>Paper Chromatography: Rf Values [CH8.07]</t>
        </is>
      </c>
      <c r="D183" s="12" t="inlineStr">
        <is>
          <t xml:space="preserve">Describe the use of Rf values in paper chromatography. </t>
        </is>
      </c>
      <c r="E183" s="12" t="inlineStr">
        <is>
          <t>75275cae-8219-4b01-9194-5cb7d331f3cc</t>
        </is>
      </c>
    </row>
    <row r="184" ht="45" customHeight="1">
      <c r="A184" s="12" t="inlineStr">
        <is>
          <t>Chemical Change: Term 2</t>
        </is>
      </c>
      <c r="B184" s="12" t="inlineStr">
        <is>
          <t>Chemical Change: Term 2</t>
        </is>
      </c>
      <c r="C184" s="13" t="inlineStr">
        <is>
          <t>Paper Chromatography: Calculating Rf Values [CH8.08]</t>
        </is>
      </c>
      <c r="D184" s="12" t="inlineStr">
        <is>
          <t>Calculate Rf values from a paper chromatogram.</t>
        </is>
      </c>
      <c r="E184" s="12" t="inlineStr">
        <is>
          <t>269aee5b-097a-42be-ba11-1e4966bdad9f</t>
        </is>
      </c>
    </row>
    <row r="185" ht="45" customHeight="1">
      <c r="A185" s="12" t="inlineStr">
        <is>
          <t>Chemical Change: Term 2</t>
        </is>
      </c>
      <c r="B185" s="12" t="inlineStr">
        <is>
          <t>Chemical Change: Term 2</t>
        </is>
      </c>
      <c r="C185" s="13" t="inlineStr">
        <is>
          <t>Paper Chromatography: Interpretation [CH8.09]</t>
        </is>
      </c>
      <c r="D185" s="12" t="inlineStr">
        <is>
          <t xml:space="preserve">Interpret the results from paper chromatography. Use paper chromatography to differentiate between pure substances and mixtures and identify known and unknown substances. </t>
        </is>
      </c>
      <c r="E185" s="12" t="inlineStr">
        <is>
          <t>a9d64c20-1d35-43dd-8a13-6671609c0040</t>
        </is>
      </c>
    </row>
    <row r="186" ht="45" customHeight="1">
      <c r="A186" s="12" t="inlineStr">
        <is>
          <t>Chemical Change: Term 2</t>
        </is>
      </c>
      <c r="B186" s="12" t="inlineStr">
        <is>
          <t>Chemical Change: Term 2</t>
        </is>
      </c>
      <c r="C186" s="13" t="inlineStr">
        <is>
          <t>Chemical Properties of Materials [CH10.01]</t>
        </is>
      </c>
      <c r="D186" s="12" t="inlineStr">
        <is>
          <t>Describe the chemical properties of materials.</t>
        </is>
      </c>
      <c r="E186" s="12" t="inlineStr">
        <is>
          <t>6bc0b6c4-dae8-45ba-a17b-bd4746408f1c</t>
        </is>
      </c>
    </row>
    <row r="187" ht="45" customHeight="1">
      <c r="A187" s="12" t="inlineStr">
        <is>
          <t>Chemical Change: Term 2</t>
        </is>
      </c>
      <c r="B187" s="12" t="inlineStr">
        <is>
          <t>Chemical Change: Term 2</t>
        </is>
      </c>
      <c r="C187" s="13" t="inlineStr">
        <is>
          <t>Physical Properties of Materials [CH10.02]</t>
        </is>
      </c>
      <c r="D187" s="12" t="inlineStr">
        <is>
          <t>Describe the physical properties of materials.</t>
        </is>
      </c>
      <c r="E187" s="12" t="inlineStr">
        <is>
          <t>2ad40f9a-ee84-4e07-a6d3-9e08d7f36511</t>
        </is>
      </c>
    </row>
    <row r="188" ht="45" customHeight="1">
      <c r="A188" s="12" t="inlineStr">
        <is>
          <t>Chemical Change: Term 2</t>
        </is>
      </c>
      <c r="B188" s="12" t="inlineStr">
        <is>
          <t>Chemical Change: Term 2</t>
        </is>
      </c>
      <c r="C188" s="13" t="inlineStr">
        <is>
          <t>Mechanical Properties of Materials [CH10.03]</t>
        </is>
      </c>
      <c r="D188" s="12" t="inlineStr">
        <is>
          <t>Describe the mechanical properties of materials.</t>
        </is>
      </c>
      <c r="E188" s="12" t="inlineStr">
        <is>
          <t>076b533a-8913-4c7b-a458-bdf35bdd13d8</t>
        </is>
      </c>
    </row>
    <row r="189" ht="45" customHeight="1">
      <c r="A189" s="12" t="inlineStr">
        <is>
          <t>Chemical Change: Term 2</t>
        </is>
      </c>
      <c r="B189" s="12" t="inlineStr">
        <is>
          <t>Chemical Change: Term 2</t>
        </is>
      </c>
      <c r="C189" s="13" t="inlineStr">
        <is>
          <t>Writing Word Equations [CH1.17]</t>
        </is>
      </c>
      <c r="D189" s="12" t="inlineStr">
        <is>
          <t>Write and extract information from word equations.</t>
        </is>
      </c>
      <c r="E189" s="12" t="inlineStr">
        <is>
          <t>115e7efc-be0e-45c9-92cd-4f1e38202ea7</t>
        </is>
      </c>
    </row>
    <row r="190" ht="45" customHeight="1">
      <c r="A190" s="12" t="inlineStr">
        <is>
          <t>Chemical Change: Term 2</t>
        </is>
      </c>
      <c r="B190" s="12" t="inlineStr">
        <is>
          <t>Chemical Change: Term 2</t>
        </is>
      </c>
      <c r="C190" s="13" t="inlineStr">
        <is>
          <t>Writing Simple Formula Equations [CH1.18]</t>
        </is>
      </c>
      <c r="D190" s="12" t="inlineStr">
        <is>
          <t>Write and extract information from simple formula equations.</t>
        </is>
      </c>
      <c r="E190" s="12" t="inlineStr">
        <is>
          <t>88acfbd7-09f2-4ff5-a4df-9c1fac9cd8d5</t>
        </is>
      </c>
    </row>
    <row r="191" ht="45" customHeight="1">
      <c r="A191" s="12" t="inlineStr">
        <is>
          <t>Chemical Change: Term 2</t>
        </is>
      </c>
      <c r="B191" s="12" t="inlineStr">
        <is>
          <t>Chemical Change: Term 2</t>
        </is>
      </c>
      <c r="C191" s="13" t="inlineStr">
        <is>
          <t>Balancing Chemical Equations I [CH1.19]</t>
        </is>
      </c>
      <c r="D191" s="12" t="inlineStr">
        <is>
          <t>Balance simple chemical equations (no brackets).</t>
        </is>
      </c>
      <c r="E191" s="12" t="inlineStr">
        <is>
          <t>aeb73dea-6db0-4a9a-8338-413555d8fd74</t>
        </is>
      </c>
    </row>
    <row r="192" ht="45" customHeight="1">
      <c r="A192" s="12" t="inlineStr">
        <is>
          <t>Chemical Change: Term 2</t>
        </is>
      </c>
      <c r="B192" s="12" t="inlineStr">
        <is>
          <t>Chemical Change: Term 2</t>
        </is>
      </c>
      <c r="C192" s="13" t="inlineStr">
        <is>
          <t>Balancing Chemical Equations II [CH1.20]</t>
        </is>
      </c>
      <c r="D192" s="12" t="inlineStr">
        <is>
          <t>Balance chemical equations (with brackets).</t>
        </is>
      </c>
      <c r="E192" s="12" t="inlineStr">
        <is>
          <t>688120ce-d38b-4d05-9d99-6c7a196e8ece</t>
        </is>
      </c>
    </row>
    <row r="193" ht="45" customHeight="1">
      <c r="A193" s="12" t="inlineStr">
        <is>
          <t>Chemical Change: Term 2</t>
        </is>
      </c>
      <c r="B193" s="12" t="inlineStr">
        <is>
          <t>Chemical Change: Term 2</t>
        </is>
      </c>
      <c r="C193" s="13" t="inlineStr">
        <is>
          <t>Balancing Chemical Equations III [CH1.21]</t>
        </is>
      </c>
      <c r="D193" s="12" t="inlineStr">
        <is>
          <t xml:space="preserve">Balance chemical equation with brackets and elements appearing in more than one of the reactants or products.
</t>
        </is>
      </c>
      <c r="E193" s="12" t="inlineStr">
        <is>
          <t>77266596-45d3-469b-9109-9783dbf239bc</t>
        </is>
      </c>
    </row>
    <row r="194" ht="45" customHeight="1">
      <c r="A194" s="12" t="inlineStr">
        <is>
          <t>Chemical Change: Term 2</t>
        </is>
      </c>
      <c r="B194" s="12" t="inlineStr">
        <is>
          <t>Chemical Change: Term 2</t>
        </is>
      </c>
      <c r="C194" s="13" t="inlineStr">
        <is>
          <t xml:space="preserve">Ionic Equations [CH2.14] </t>
        </is>
      </c>
      <c r="D194" s="12" t="inlineStr">
        <is>
          <t>Describe the process of converting a balanced chemical equation into an ionic equation, by understanding when to split substances into ions and cancelling spectator ions.</t>
        </is>
      </c>
      <c r="E194" s="12" t="inlineStr">
        <is>
          <t>77c1e0f8-949d-4d66-a6d3-4ed9aaa5e59b</t>
        </is>
      </c>
    </row>
    <row r="195" ht="45" customHeight="1">
      <c r="A195" s="12" t="inlineStr">
        <is>
          <t>Chemical Change: Term 2</t>
        </is>
      </c>
      <c r="B195" s="12" t="inlineStr">
        <is>
          <t>Chemical Change: Term 2</t>
        </is>
      </c>
      <c r="C195" s="13" t="inlineStr">
        <is>
          <t>Balancing Ionic Equations I [CH2.16]</t>
        </is>
      </c>
      <c r="D195" s="12" t="inlineStr">
        <is>
          <t xml:space="preserve">Balance ionic equations, given the skeletal ionic equation, by adding appropriate coefficients.
</t>
        </is>
      </c>
      <c r="E195" s="12" t="inlineStr">
        <is>
          <t>d261956c-4ed0-438b-aa11-6eec85e0c3e1</t>
        </is>
      </c>
    </row>
    <row r="196" ht="45" customHeight="1">
      <c r="A196" s="12" t="inlineStr">
        <is>
          <t>Chemical Change: Term 2</t>
        </is>
      </c>
      <c r="B196" s="12" t="inlineStr">
        <is>
          <t>Chemical Change: Term 2</t>
        </is>
      </c>
      <c r="C196" s="13" t="inlineStr">
        <is>
          <t>Conservation of Mass [CH3.05]</t>
        </is>
      </c>
      <c r="D196" s="12" t="inlineStr">
        <is>
          <t>Describe the concept of conservation of mass using the masses of reactants and products. No requirement for student to balance equations.</t>
        </is>
      </c>
      <c r="E196" s="12" t="inlineStr">
        <is>
          <t>850f2d4a-92df-4f35-a4e8-98009051e8e6</t>
        </is>
      </c>
    </row>
    <row r="197" ht="45" customHeight="1">
      <c r="A197" s="12" t="inlineStr">
        <is>
          <t>Chemical Change: Term 2</t>
        </is>
      </c>
      <c r="B197" s="12" t="inlineStr">
        <is>
          <t>Chemical Change: Term 2</t>
        </is>
      </c>
      <c r="C197" s="13" t="inlineStr">
        <is>
          <t>Explaining Observed Mass Changes [CH3.09]</t>
        </is>
      </c>
      <c r="D197" s="12" t="inlineStr">
        <is>
          <t>Explain the observed mass changes in experiments according to the conservation of mass.</t>
        </is>
      </c>
      <c r="E197" s="12" t="inlineStr">
        <is>
          <t>cca21738-ee96-48ce-a552-d9cfcda3fca3</t>
        </is>
      </c>
    </row>
    <row r="198" ht="45" customHeight="1">
      <c r="A198" s="12" t="inlineStr">
        <is>
          <t>Chemical Change: Term 2</t>
        </is>
      </c>
      <c r="B198" s="12" t="inlineStr">
        <is>
          <t>Chemical Change: Term 2</t>
        </is>
      </c>
      <c r="C198" s="13" t="inlineStr">
        <is>
          <t>Using Moles to Balance Chemical Equations  I [CH3.26]</t>
        </is>
      </c>
      <c r="D198" s="12" t="inlineStr">
        <is>
          <t>Use the reacting masses to determine the coefficients in the balanced equation.The relative formula mass will be given.</t>
        </is>
      </c>
      <c r="E198" s="12" t="inlineStr">
        <is>
          <t>96d65e22-09d0-4bf9-bc1f-1b153ddc54fe</t>
        </is>
      </c>
    </row>
    <row r="199" ht="45" customHeight="1">
      <c r="A199" s="12" t="inlineStr">
        <is>
          <t>Chemical Change: Term 2</t>
        </is>
      </c>
      <c r="B199" s="12" t="inlineStr">
        <is>
          <t>Chemical Change: Term 2</t>
        </is>
      </c>
      <c r="C199" s="13" t="inlineStr">
        <is>
          <t>Using Moles to Balance Chemical Equations  II [CH3.27]</t>
        </is>
      </c>
      <c r="D199" s="12" t="inlineStr">
        <is>
          <t>Use the reacting masses to determine the coefficients in the balanced equation.The relative formula mass will need to be calculated using the relative atomic mass.</t>
        </is>
      </c>
      <c r="E199" s="12" t="inlineStr">
        <is>
          <t>ccc53359-52ad-4749-861a-65d475fffd74</t>
        </is>
      </c>
    </row>
    <row r="200" ht="45" customHeight="1">
      <c r="A200" s="12" t="inlineStr">
        <is>
          <t>Chemical Change: Term 2</t>
        </is>
      </c>
      <c r="B200" s="12" t="inlineStr">
        <is>
          <t>Chemical Change: Term 2</t>
        </is>
      </c>
      <c r="C200" s="13" t="inlineStr">
        <is>
          <t>Metals &amp; Oxygen: Word Equations [CH4.001]</t>
        </is>
      </c>
      <c r="D200" s="12" t="inlineStr">
        <is>
          <t>Write and extract information from word equations for the reaction between metals and oxygen.</t>
        </is>
      </c>
      <c r="E200" s="12" t="inlineStr">
        <is>
          <t>6ad16c3e-17da-4f11-8643-bfec286d293c</t>
        </is>
      </c>
    </row>
    <row r="201" ht="45" customHeight="1">
      <c r="A201" s="12" t="inlineStr">
        <is>
          <t>Chemical Change: Term 2</t>
        </is>
      </c>
      <c r="B201" s="12" t="inlineStr">
        <is>
          <t>Chemical Change: Term 2</t>
        </is>
      </c>
      <c r="C201" s="13" t="inlineStr">
        <is>
          <t>Metals &amp; Oxygen: Symbol Equations [CH4.002]</t>
        </is>
      </c>
      <c r="D201" s="12" t="inlineStr">
        <is>
          <t>Write and extract information from symbol equations for the reaction between metals and oxygen.</t>
        </is>
      </c>
      <c r="E201" s="12" t="inlineStr">
        <is>
          <t>1e80c860-1736-45b1-9188-024d9e659fb7</t>
        </is>
      </c>
    </row>
    <row r="202" ht="45" customHeight="1">
      <c r="A202" s="12" t="inlineStr">
        <is>
          <t>Chemical Change: Term 2</t>
        </is>
      </c>
      <c r="B202" s="12" t="inlineStr">
        <is>
          <t>Chemical Change: Term 2</t>
        </is>
      </c>
      <c r="C202" s="13" t="inlineStr">
        <is>
          <t>Displacement Reactions: Word Equations [CH4.015]</t>
        </is>
      </c>
      <c r="D202" s="12" t="inlineStr">
        <is>
          <t xml:space="preserve">Write and extract information from word equations for displacement reactions. </t>
        </is>
      </c>
      <c r="E202" s="12" t="inlineStr">
        <is>
          <t>f8ca4980-b18f-4d58-b224-e04d2209c2c8</t>
        </is>
      </c>
    </row>
    <row r="203" ht="45" customHeight="1">
      <c r="A203" s="12" t="inlineStr">
        <is>
          <t>Chemical Change: Term 2</t>
        </is>
      </c>
      <c r="B203" s="12" t="inlineStr">
        <is>
          <t>Chemical Change: Term 2</t>
        </is>
      </c>
      <c r="C203" s="13" t="inlineStr">
        <is>
          <t>Displacement Reactions: Symbol Equations [CH4.016]</t>
        </is>
      </c>
      <c r="D203" s="12" t="inlineStr">
        <is>
          <t xml:space="preserve">Write and extract information from symbol equations for displacement reactions. </t>
        </is>
      </c>
      <c r="E203" s="12" t="inlineStr">
        <is>
          <t>d2019ce2-db1f-4517-8368-8b3528a14ed4</t>
        </is>
      </c>
    </row>
    <row r="204" ht="45" customHeight="1">
      <c r="A204" s="12" t="inlineStr">
        <is>
          <t>Electricity &amp; Magnetism: Term 2</t>
        </is>
      </c>
      <c r="B204" s="12" t="inlineStr">
        <is>
          <t>Electricity &amp; Magnetism: Term 2</t>
        </is>
      </c>
      <c r="C204" s="13" t="inlineStr">
        <is>
          <t>Diagnostic: Magnetism [PH27.18]</t>
        </is>
      </c>
      <c r="D204" s="12" t="inlineStr">
        <is>
          <t>Diagnostic for the magnetism topic.</t>
        </is>
      </c>
      <c r="E204" s="12" t="inlineStr">
        <is>
          <t>2be7f1cb-bcfa-40f9-a63a-0a28b185e919</t>
        </is>
      </c>
    </row>
    <row r="205" ht="45" customHeight="1">
      <c r="A205" s="12" t="inlineStr">
        <is>
          <t>Electricity &amp; Magnetism: Term 2</t>
        </is>
      </c>
      <c r="B205" s="12" t="inlineStr">
        <is>
          <t>Electricity &amp; Magnetism: Term 2</t>
        </is>
      </c>
      <c r="C205" s="13" t="inlineStr">
        <is>
          <t>Diagnostic: Electrostatics [PH27.19]</t>
        </is>
      </c>
      <c r="D205" s="12" t="inlineStr">
        <is>
          <t>Diagnostic for the electrostatics topic.</t>
        </is>
      </c>
      <c r="E205" s="12" t="inlineStr">
        <is>
          <t>530715bb-a886-4831-9d2b-18f21fc0f049</t>
        </is>
      </c>
    </row>
    <row r="206" ht="45" customHeight="1">
      <c r="A206" s="12" t="inlineStr">
        <is>
          <t>Electricity &amp; Magnetism: Term 2</t>
        </is>
      </c>
      <c r="B206" s="12" t="inlineStr">
        <is>
          <t>Electricity &amp; Magnetism: Term 2</t>
        </is>
      </c>
      <c r="C206" s="13" t="inlineStr">
        <is>
          <t>Diagnostic: Current [PH27.20]</t>
        </is>
      </c>
      <c r="D206" s="12" t="inlineStr">
        <is>
          <t>Diagnostic for the current topic.</t>
        </is>
      </c>
      <c r="E206" s="12" t="inlineStr">
        <is>
          <t>5eb22a6e-a11b-4eb9-93ce-6ed048783aee</t>
        </is>
      </c>
    </row>
    <row r="207" ht="45" customHeight="1">
      <c r="A207" s="12" t="inlineStr">
        <is>
          <t>Electricity &amp; Magnetism: Term 2</t>
        </is>
      </c>
      <c r="B207" s="12" t="inlineStr">
        <is>
          <t>Electricity &amp; Magnetism: Term 2</t>
        </is>
      </c>
      <c r="C207" s="13" t="inlineStr">
        <is>
          <t>Diagnostic: Electric Circuits [PH27.21]</t>
        </is>
      </c>
      <c r="D207" s="12" t="inlineStr">
        <is>
          <t>Diagnostic for the electric circuits topic.</t>
        </is>
      </c>
      <c r="E207" s="12" t="inlineStr">
        <is>
          <t>549e2761-989e-4824-b2ae-682cdbdbbf49</t>
        </is>
      </c>
    </row>
    <row r="208" ht="45" customHeight="1">
      <c r="A208" s="12" t="inlineStr">
        <is>
          <t>Electricity &amp; Magnetism: Term 2</t>
        </is>
      </c>
      <c r="B208" s="12" t="inlineStr">
        <is>
          <t>Electricity &amp; Magnetism: Term 2</t>
        </is>
      </c>
      <c r="C208" s="13" t="inlineStr">
        <is>
          <t>Attraction &amp; Repulsion of Magnets [PH7.01]</t>
        </is>
      </c>
      <c r="D208" s="12" t="inlineStr">
        <is>
          <t>Describe the attraction and repulsion between unlike and like poles.</t>
        </is>
      </c>
      <c r="E208" s="12" t="inlineStr">
        <is>
          <t>84e5a530-3ea8-427a-8eaf-53d6603d1e99</t>
        </is>
      </c>
    </row>
    <row r="209" ht="45" customHeight="1">
      <c r="A209" s="12" t="inlineStr">
        <is>
          <t>Electricity &amp; Magnetism: Term 2</t>
        </is>
      </c>
      <c r="B209" s="12" t="inlineStr">
        <is>
          <t>Electricity &amp; Magnetism: Term 2</t>
        </is>
      </c>
      <c r="C209" s="13" t="inlineStr">
        <is>
          <t>Permanent &amp; Induced Magnets [PH7.02]</t>
        </is>
      </c>
      <c r="D209" s="12" t="inlineStr">
        <is>
          <t>Identify magnetic materials and describe the difference between permanent and induced magnets.</t>
        </is>
      </c>
      <c r="E209" s="12" t="inlineStr">
        <is>
          <t>d7023aeb-37f8-4b3b-83aa-9a77ba40a75a</t>
        </is>
      </c>
    </row>
    <row r="210" ht="45" customHeight="1">
      <c r="A210" s="12" t="inlineStr">
        <is>
          <t>Electricity &amp; Magnetism: Term 2</t>
        </is>
      </c>
      <c r="B210" s="12" t="inlineStr">
        <is>
          <t>Electricity &amp; Magnetism: Term 2</t>
        </is>
      </c>
      <c r="C210" s="13" t="inlineStr">
        <is>
          <t>Magnetic Fields Around a Bar Magnet [PH7.03]</t>
        </is>
      </c>
      <c r="D210" s="12" t="inlineStr">
        <is>
          <t>Describe the shape and direction of the magnetic field around bar magnets and relate the strength of the field to the concentration of field lines.</t>
        </is>
      </c>
      <c r="E210" s="12" t="inlineStr">
        <is>
          <t>3e8b935b-5ce0-4a87-ae55-b1a629d1d818</t>
        </is>
      </c>
    </row>
    <row r="211" ht="45" customHeight="1">
      <c r="A211" s="12" t="inlineStr">
        <is>
          <t>Electricity &amp; Magnetism: Term 2</t>
        </is>
      </c>
      <c r="B211" s="12" t="inlineStr">
        <is>
          <t>Electricity &amp; Magnetism: Term 2</t>
        </is>
      </c>
      <c r="C211" s="13" t="inlineStr">
        <is>
          <t>Evidence that the Core of Earth is Magnetic [PH7.04]</t>
        </is>
      </c>
      <c r="D211" s="12" t="inlineStr">
        <is>
          <t>Explain how the behaviour of a magnetic compass provides evidence that the core of the Earth must be magnetic.</t>
        </is>
      </c>
      <c r="E211" s="12" t="inlineStr">
        <is>
          <t>9a638497-08cc-4876-a906-63cc1e2fe9f1</t>
        </is>
      </c>
    </row>
    <row r="212" ht="45" customHeight="1">
      <c r="A212" s="12" t="inlineStr">
        <is>
          <t>Electricity &amp; Magnetism: Term 2</t>
        </is>
      </c>
      <c r="B212" s="12" t="inlineStr">
        <is>
          <t>Electricity &amp; Magnetism: Term 2</t>
        </is>
      </c>
      <c r="C212" s="13" t="inlineStr">
        <is>
          <t>Attraction &amp; Repulsion of Electric Charge [PH2.87]</t>
        </is>
      </c>
      <c r="D212" s="12" t="inlineStr">
        <is>
          <t>Identify that like charges repel and opposite charges will attract due to a non-contact force between charged objects.</t>
        </is>
      </c>
      <c r="E212" s="12" t="inlineStr">
        <is>
          <t>907aa414-5dc2-4b5e-8a6c-5755e7358ee2</t>
        </is>
      </c>
    </row>
    <row r="213" ht="45" customHeight="1">
      <c r="A213" s="12" t="inlineStr">
        <is>
          <t>Electricity &amp; Magnetism: Term 2</t>
        </is>
      </c>
      <c r="B213" s="12" t="inlineStr">
        <is>
          <t>Electricity &amp; Magnetism: Term 2</t>
        </is>
      </c>
      <c r="C213" s="13" t="inlineStr">
        <is>
          <t>Static Charge: Charging by Friction [PH2.88]</t>
        </is>
      </c>
      <c r="D213" s="12" t="inlineStr">
        <is>
          <t>Describe how to statically charge an object using friction and explain why this happens.</t>
        </is>
      </c>
      <c r="E213" s="12" t="inlineStr">
        <is>
          <t>2f1af513-abaf-4c52-8618-b21ec51e4cb7</t>
        </is>
      </c>
    </row>
    <row r="214" ht="45" customHeight="1">
      <c r="A214" s="12" t="inlineStr">
        <is>
          <t>Electricity &amp; Magnetism: Term 2</t>
        </is>
      </c>
      <c r="B214" s="12" t="inlineStr">
        <is>
          <t>Electricity &amp; Magnetism: Term 2</t>
        </is>
      </c>
      <c r="C214" s="13" t="inlineStr">
        <is>
          <t>Static Charge: Induction [PH2.89]</t>
        </is>
      </c>
      <c r="D214" s="12" t="inlineStr">
        <is>
          <t>Explain how neutral objects can be attracted to charged objects due to electrostatic induction.</t>
        </is>
      </c>
      <c r="E214" s="12" t="inlineStr">
        <is>
          <t>823d7e36-a81f-4232-82eb-6dcf46a40179</t>
        </is>
      </c>
    </row>
    <row r="215" ht="45" customHeight="1">
      <c r="A215" s="12" t="inlineStr">
        <is>
          <t>Electricity &amp; Magnetism: Term 2</t>
        </is>
      </c>
      <c r="B215" s="12" t="inlineStr">
        <is>
          <t>Electricity &amp; Magnetism: Term 2</t>
        </is>
      </c>
      <c r="C215" s="13" t="inlineStr">
        <is>
          <t>Static Charge: Uses [PH2.90]</t>
        </is>
      </c>
      <c r="D215" s="12" t="inlineStr">
        <is>
          <t>Explain how electrostatic precipitators, photocopiers and electrostatic painting work.</t>
        </is>
      </c>
      <c r="E215" s="12" t="inlineStr">
        <is>
          <t>4ca6dcde-3f2c-4d3c-b14f-03002394a7ca</t>
        </is>
      </c>
    </row>
    <row r="216" ht="45" customHeight="1">
      <c r="A216" s="12" t="inlineStr">
        <is>
          <t>Electricity &amp; Magnetism: Term 2</t>
        </is>
      </c>
      <c r="B216" s="12" t="inlineStr">
        <is>
          <t>Electricity &amp; Magnetism: Term 2</t>
        </is>
      </c>
      <c r="C216" s="13" t="inlineStr">
        <is>
          <t>Static Charge: Uses in Nature [PH2.91]</t>
        </is>
      </c>
      <c r="D216" s="12" t="inlineStr">
        <is>
          <t>Explore the phenomenon of static electricity in the natural world.</t>
        </is>
      </c>
      <c r="E216" s="12" t="inlineStr">
        <is>
          <t>2b8f3e80-9877-4cca-a0a6-4e9a0fb053c4</t>
        </is>
      </c>
    </row>
    <row r="217" ht="45" customHeight="1">
      <c r="A217" s="12" t="inlineStr">
        <is>
          <t>Electricity &amp; Magnetism: Term 2</t>
        </is>
      </c>
      <c r="B217" s="12" t="inlineStr">
        <is>
          <t>Electricity &amp; Magnetism: Term 2</t>
        </is>
      </c>
      <c r="C217" s="13" t="inlineStr">
        <is>
          <t>Modelling Electricity [PH2.01]</t>
        </is>
      </c>
      <c r="D217" s="12" t="inlineStr">
        <is>
          <t>Identify models to help understand the concept of electrical circuits.</t>
        </is>
      </c>
      <c r="E217" s="12" t="inlineStr">
        <is>
          <t>aaf2b656-d6a8-4041-996b-e5f222b1903b</t>
        </is>
      </c>
    </row>
    <row r="218" ht="45" customHeight="1">
      <c r="A218" s="12" t="inlineStr">
        <is>
          <t>Electricity &amp; Magnetism: Term 2</t>
        </is>
      </c>
      <c r="B218" s="12" t="inlineStr">
        <is>
          <t>Electricity &amp; Magnetism: Term 2</t>
        </is>
      </c>
      <c r="C218" s="13" t="inlineStr">
        <is>
          <t>Conductors &amp; Insulators [PH2.02]</t>
        </is>
      </c>
      <c r="D218" s="12" t="inlineStr">
        <is>
          <t>Identify materials as either electrical conductors or insulators.</t>
        </is>
      </c>
      <c r="E218" s="12" t="inlineStr">
        <is>
          <t>8b4327bc-3a14-415c-ad9c-369d186806ff</t>
        </is>
      </c>
    </row>
    <row r="219" ht="45" customHeight="1">
      <c r="A219" s="12" t="inlineStr">
        <is>
          <t>Electricity &amp; Magnetism: Term 2</t>
        </is>
      </c>
      <c r="B219" s="12" t="inlineStr">
        <is>
          <t>Electricity &amp; Magnetism: Term 2</t>
        </is>
      </c>
      <c r="C219" s="13" t="inlineStr">
        <is>
          <t>Circuit Symbols [PH2.03]</t>
        </is>
      </c>
      <c r="D219" s="12" t="inlineStr">
        <is>
          <t>Identify and describe the uses of the main circuit symbols used to represent components in circuits.</t>
        </is>
      </c>
      <c r="E219" s="12" t="inlineStr">
        <is>
          <t>26ee3db2-2dc8-4fc1-81c0-b94d2eedefbf</t>
        </is>
      </c>
    </row>
    <row r="220" ht="45" customHeight="1">
      <c r="A220" s="12" t="inlineStr">
        <is>
          <t>Electricity &amp; Magnetism: Term 2</t>
        </is>
      </c>
      <c r="B220" s="12" t="inlineStr">
        <is>
          <t>Electricity &amp; Magnetism: Term 2</t>
        </is>
      </c>
      <c r="C220" s="13" t="inlineStr">
        <is>
          <t>Series &amp; Parallel Circuits [PH2.04]</t>
        </is>
      </c>
      <c r="D220" s="12" t="inlineStr">
        <is>
          <t>Recognise and describe the difference between series and parallel circuits in terms of routes for electrons and loops.</t>
        </is>
      </c>
      <c r="E220" s="12" t="inlineStr">
        <is>
          <t>1bde8c41-321b-4004-b76b-2bddb2b4b99d</t>
        </is>
      </c>
    </row>
    <row r="221" ht="45" customHeight="1">
      <c r="A221" s="12" t="inlineStr">
        <is>
          <t>Electricity &amp; Magnetism: Term 2</t>
        </is>
      </c>
      <c r="B221" s="12" t="inlineStr">
        <is>
          <t>Electricity &amp; Magnetism: Term 2</t>
        </is>
      </c>
      <c r="C221" s="13" t="inlineStr">
        <is>
          <t>Conventional Current vs Electron Flow [PH2.05]</t>
        </is>
      </c>
      <c r="D221" s="12" t="inlineStr">
        <is>
          <t>Distinguish the difference between the direction of conventional current and electron flow.</t>
        </is>
      </c>
      <c r="E221" s="12" t="inlineStr">
        <is>
          <t>c3ca0d74-3fe9-4634-afba-dad2cdedf49c</t>
        </is>
      </c>
    </row>
    <row r="222" ht="45" customHeight="1">
      <c r="A222" s="12" t="inlineStr">
        <is>
          <t>Electricity &amp; Magnetism: Term 2</t>
        </is>
      </c>
      <c r="B222" s="12" t="inlineStr">
        <is>
          <t>Electricity &amp; Magnetism: Term 2</t>
        </is>
      </c>
      <c r="C222" s="13" t="inlineStr">
        <is>
          <t>Drawing Circuits [PH2.06]</t>
        </is>
      </c>
      <c r="D222" s="12" t="inlineStr">
        <is>
          <t>Drawing series and parallel circuit diagrams.</t>
        </is>
      </c>
      <c r="E222" s="12" t="inlineStr">
        <is>
          <t>e9194218-a10e-40dd-946a-4c73f46f1287</t>
        </is>
      </c>
    </row>
    <row r="223" ht="45" customHeight="1">
      <c r="A223" s="12" t="inlineStr">
        <is>
          <t>Electricity &amp; Magnetism: Term 2</t>
        </is>
      </c>
      <c r="B223" s="12" t="inlineStr">
        <is>
          <t>Electricity &amp; Magnetism: Term 2</t>
        </is>
      </c>
      <c r="C223" s="13" t="inlineStr">
        <is>
          <t>Interpreting Circuits I [PH2.07]</t>
        </is>
      </c>
      <c r="D223" s="12" t="inlineStr">
        <is>
          <t>Interpreting how circuits work using circuit diagrams.</t>
        </is>
      </c>
      <c r="E223" s="12" t="inlineStr">
        <is>
          <t>303dc774-a3cb-4f71-a169-859f3d6a5b02</t>
        </is>
      </c>
    </row>
    <row r="224" ht="45" customHeight="1">
      <c r="A224" s="12" t="inlineStr">
        <is>
          <t>Electricity &amp; Magnetism: Term 2</t>
        </is>
      </c>
      <c r="B224" s="12" t="inlineStr">
        <is>
          <t>Electricity &amp; Magnetism: Term 2</t>
        </is>
      </c>
      <c r="C224" s="13" t="inlineStr">
        <is>
          <t>Interpreting Circuits II [PH2.08]</t>
        </is>
      </c>
      <c r="D224" s="12" t="inlineStr">
        <is>
          <t>Interpreting how circuits work using circuit diagrams, requiring greater logical thinking.</t>
        </is>
      </c>
      <c r="E224" s="12" t="inlineStr">
        <is>
          <t>1cfa02a0-3870-4515-b2d6-7e679364db71</t>
        </is>
      </c>
    </row>
    <row r="225" ht="45" customHeight="1">
      <c r="A225" s="12" t="inlineStr">
        <is>
          <t>Electricity &amp; Magnetism: Term 2</t>
        </is>
      </c>
      <c r="B225" s="12" t="inlineStr">
        <is>
          <t>Electricity &amp; Magnetism: Term 2</t>
        </is>
      </c>
      <c r="C225" s="13" t="inlineStr">
        <is>
          <t>Electrical Charge &amp; Current [PH2.09]</t>
        </is>
      </c>
      <c r="D225" s="12" t="inlineStr">
        <is>
          <t>Describe the difference between charge and current in electrical circuits.</t>
        </is>
      </c>
      <c r="E225" s="12" t="inlineStr">
        <is>
          <t>d4b6ecce-e28b-4449-8a40-3d29abb17d22</t>
        </is>
      </c>
    </row>
    <row r="226" ht="45" customHeight="1">
      <c r="A226" s="12" t="inlineStr">
        <is>
          <t>Electricity &amp; Magnetism: Term 2</t>
        </is>
      </c>
      <c r="B226" s="12" t="inlineStr">
        <is>
          <t>Electricity &amp; Magnetism: Term 2</t>
        </is>
      </c>
      <c r="C226" s="13" t="inlineStr">
        <is>
          <t>Using Q=It to Calculate Charge I [PH2.10]</t>
        </is>
      </c>
      <c r="D226" s="12" t="inlineStr">
        <is>
          <t>Calculate charge using the equation Q=It. Includes some application of knowledge questions, but no unit conversions.</t>
        </is>
      </c>
      <c r="E226" s="12" t="inlineStr">
        <is>
          <t>7b7ab5ac-7191-4118-960e-467b3f2947bc</t>
        </is>
      </c>
    </row>
    <row r="227" ht="45" customHeight="1">
      <c r="A227" s="12" t="inlineStr">
        <is>
          <t>Electricity &amp; Magnetism: Term 2</t>
        </is>
      </c>
      <c r="B227" s="12" t="inlineStr">
        <is>
          <t>Electricity &amp; Magnetism: Term 2</t>
        </is>
      </c>
      <c r="C227" s="13" t="inlineStr">
        <is>
          <t>Using Q=It with Circuit Diagrams I [PH2.11]</t>
        </is>
      </c>
      <c r="D227" s="12" t="inlineStr">
        <is>
          <t>Calculate charge using the equation Q=It. Includes application of knowledge questions using circuit diagrams, but no unit conversions.</t>
        </is>
      </c>
      <c r="E227" s="12" t="inlineStr">
        <is>
          <t>9cd7b55e-7055-487f-aebd-bcaf16fc3a4c</t>
        </is>
      </c>
    </row>
    <row r="228" ht="45" customHeight="1">
      <c r="A228" s="12" t="inlineStr">
        <is>
          <t>Electricity &amp; Magnetism: Term 2</t>
        </is>
      </c>
      <c r="B228" s="12" t="inlineStr">
        <is>
          <t>Electricity &amp; Magnetism: Term 2</t>
        </is>
      </c>
      <c r="C228" s="13" t="inlineStr">
        <is>
          <t>Using Q=It to Calculate Charge II [PH2.12]</t>
        </is>
      </c>
      <c r="D228" s="12" t="inlineStr">
        <is>
          <t>Calculate charge using the equation Q=It. Includes application and unit conversions.</t>
        </is>
      </c>
      <c r="E228" s="12" t="inlineStr">
        <is>
          <t>896644d9-d12b-4ecb-8ec7-2176d96ef23d</t>
        </is>
      </c>
    </row>
    <row r="229" ht="45" customHeight="1">
      <c r="A229" s="12" t="inlineStr">
        <is>
          <t>Electricity &amp; Magnetism: Term 2</t>
        </is>
      </c>
      <c r="B229" s="12" t="inlineStr">
        <is>
          <t>Electricity &amp; Magnetism: Term 2</t>
        </is>
      </c>
      <c r="C229" s="13" t="inlineStr">
        <is>
          <t>Using Q=It with Circuit Diagrams II [PH2.13]</t>
        </is>
      </c>
      <c r="D229" s="12" t="inlineStr">
        <is>
          <t>Calculate charge using the equation Q=It. Includes application of knowledge questions using circuit diagrams, including unit conversions.</t>
        </is>
      </c>
      <c r="E229" s="12" t="inlineStr">
        <is>
          <t>2870bc49-2553-4fa7-893c-87169708bf5b</t>
        </is>
      </c>
    </row>
    <row r="230" ht="45" customHeight="1">
      <c r="A230" s="12" t="inlineStr">
        <is>
          <t>Electricity &amp; Magnetism: Term 2</t>
        </is>
      </c>
      <c r="B230" s="12" t="inlineStr">
        <is>
          <t>Electricity &amp; Magnetism: Term 2</t>
        </is>
      </c>
      <c r="C230" s="13" t="inlineStr">
        <is>
          <t>Rearranging Q=It [PH2.14]</t>
        </is>
      </c>
      <c r="D230" s="12" t="inlineStr">
        <is>
          <t>Rearrange Q=It to find current and time. Includes unit conversions.</t>
        </is>
      </c>
      <c r="E230" s="12" t="inlineStr">
        <is>
          <t>db67c69a-e5e4-4ba7-a533-7938a71d0cc2</t>
        </is>
      </c>
    </row>
    <row r="231" ht="45" customHeight="1">
      <c r="A231" s="12" t="inlineStr">
        <is>
          <t>Electricity &amp; Magnetism: Term 2</t>
        </is>
      </c>
      <c r="B231" s="12" t="inlineStr">
        <is>
          <t>Electricity &amp; Magnetism: Term 2</t>
        </is>
      </c>
      <c r="C231" s="13" t="inlineStr">
        <is>
          <t>Rearranging Q=It with Circuit Diagrams [PH2.15]</t>
        </is>
      </c>
      <c r="D231" s="12" t="inlineStr">
        <is>
          <t>Rearrange Q=It to find current and time. Includes application of circuit diagrams and unit conversions.</t>
        </is>
      </c>
      <c r="E231" s="12" t="inlineStr">
        <is>
          <t>b6b15fcb-44cd-43e0-aaec-0a874b54baf9</t>
        </is>
      </c>
    </row>
    <row r="232" ht="45" customHeight="1">
      <c r="A232" s="12" t="inlineStr">
        <is>
          <t>Electricity &amp; Magnetism: Term 2</t>
        </is>
      </c>
      <c r="B232" s="12" t="inlineStr">
        <is>
          <t>Electricity &amp; Magnetism: Term 2</t>
        </is>
      </c>
      <c r="C232" s="13" t="inlineStr">
        <is>
          <t>Potential Difference [PH2.16]</t>
        </is>
      </c>
      <c r="D232" s="12" t="inlineStr">
        <is>
          <t>Describe potential difference and how to measure it within a circuit.</t>
        </is>
      </c>
      <c r="E232" s="12" t="inlineStr">
        <is>
          <t>6d1ea38a-6d99-49d5-a8bb-cdef979b1ca2</t>
        </is>
      </c>
    </row>
    <row r="233" ht="45" customHeight="1">
      <c r="A233" s="12" t="inlineStr">
        <is>
          <t>Electricity &amp; Magnetism: Term 2</t>
        </is>
      </c>
      <c r="B233" s="12" t="inlineStr">
        <is>
          <t>Electricity &amp; Magnetism: Term 2</t>
        </is>
      </c>
      <c r="C233" s="13" t="inlineStr">
        <is>
          <t>Work Done in a Circuit [PH2.63]</t>
        </is>
      </c>
      <c r="D233" s="12" t="inlineStr">
        <is>
          <t>Describe the work done in an electrical circuits and appliances. Introducing the E=QV equation.</t>
        </is>
      </c>
      <c r="E233" s="12" t="inlineStr">
        <is>
          <t>03e348e4-ce70-4e40-ac44-fd336e5ea96d</t>
        </is>
      </c>
    </row>
    <row r="234" ht="45" customHeight="1">
      <c r="A234" s="12" t="inlineStr">
        <is>
          <t>Electricity &amp; Magnetism: Term 2</t>
        </is>
      </c>
      <c r="B234" s="12" t="inlineStr">
        <is>
          <t>Electricity &amp; Magnetism: Term 2</t>
        </is>
      </c>
      <c r="C234" s="13" t="inlineStr">
        <is>
          <t>Using E=QV to Calculate Energy I [PH2.64]</t>
        </is>
      </c>
      <c r="D234" s="12" t="inlineStr">
        <is>
          <t>Calculate work done by electrical appliances using E=QV. Includes some application of knowledge questions, but no unit conversions.</t>
        </is>
      </c>
      <c r="E234" s="12" t="inlineStr">
        <is>
          <t>1675c7be-bcdf-4946-b747-0e7eefe6ea2f</t>
        </is>
      </c>
    </row>
    <row r="235" ht="45" customHeight="1">
      <c r="A235" s="12" t="inlineStr">
        <is>
          <t>Electricity &amp; Magnetism: Term 2</t>
        </is>
      </c>
      <c r="B235" s="12" t="inlineStr">
        <is>
          <t>Electricity &amp; Magnetism: Term 2</t>
        </is>
      </c>
      <c r="C235" s="13" t="inlineStr">
        <is>
          <t>Using E=QV with Circuit Diagrams I [PH2.65]</t>
        </is>
      </c>
      <c r="D235" s="12" t="inlineStr">
        <is>
          <t>Calculate work done in electrical circuits using E=QV. Includes some application of circuit diagrams, but no unit conversions.</t>
        </is>
      </c>
      <c r="E235" s="12" t="inlineStr">
        <is>
          <t>0cce283b-cf3d-440f-8f28-d03528e6f2d6</t>
        </is>
      </c>
    </row>
    <row r="236" ht="45" customHeight="1">
      <c r="A236" s="12" t="inlineStr">
        <is>
          <t>Electricity &amp; Magnetism: Term 2</t>
        </is>
      </c>
      <c r="B236" s="12" t="inlineStr">
        <is>
          <t>Electricity &amp; Magnetism: Term 2</t>
        </is>
      </c>
      <c r="C236" s="13" t="inlineStr">
        <is>
          <t>Using E=QV to Calculate Energy II [PH2.66]</t>
        </is>
      </c>
      <c r="D236" s="12" t="inlineStr">
        <is>
          <t>Calculate work done by electrical appliances using E=QV. Includes application and unit conversions questions.</t>
        </is>
      </c>
      <c r="E236" s="12" t="inlineStr">
        <is>
          <t>aa5e9f20-4a16-4369-bed4-1b59e4f0b056</t>
        </is>
      </c>
    </row>
    <row r="237" ht="45" customHeight="1">
      <c r="A237" s="12" t="inlineStr">
        <is>
          <t>Electricity &amp; Magnetism: Term 2</t>
        </is>
      </c>
      <c r="B237" s="12" t="inlineStr">
        <is>
          <t>Electricity &amp; Magnetism: Term 2</t>
        </is>
      </c>
      <c r="C237" s="13" t="inlineStr">
        <is>
          <t>Using E=QV with Circuit Diagrams II [PH2.67]</t>
        </is>
      </c>
      <c r="D237" s="12" t="inlineStr">
        <is>
          <t>Calculate work done in electrical circuits using E=QV. Includes application of circuit diagrams and unit conversions.</t>
        </is>
      </c>
      <c r="E237" s="12" t="inlineStr">
        <is>
          <t>2e994980-d26b-4e8b-82f1-15023d012ffa</t>
        </is>
      </c>
    </row>
    <row r="238" ht="45" customHeight="1">
      <c r="A238" s="12" t="inlineStr">
        <is>
          <t>Electricity &amp; Magnetism: Term 2</t>
        </is>
      </c>
      <c r="B238" s="12" t="inlineStr">
        <is>
          <t>Electricity &amp; Magnetism: Term 2</t>
        </is>
      </c>
      <c r="C238" s="13" t="inlineStr">
        <is>
          <t>Rearranging E=QV [PH2.68]</t>
        </is>
      </c>
      <c r="D238" s="12" t="inlineStr">
        <is>
          <t>Rearrange the E=QV equation to calculate charge and potential difference. Includes unit conversions.</t>
        </is>
      </c>
      <c r="E238" s="12" t="inlineStr">
        <is>
          <t>6d1fc101-13db-4e81-8bf3-537d35416282</t>
        </is>
      </c>
    </row>
    <row r="239" ht="45" customHeight="1">
      <c r="A239" s="12" t="inlineStr">
        <is>
          <t>Electricity &amp; Magnetism: Term 2</t>
        </is>
      </c>
      <c r="B239" s="12" t="inlineStr">
        <is>
          <t>Electricity &amp; Magnetism: Term 2</t>
        </is>
      </c>
      <c r="C239" s="13" t="inlineStr">
        <is>
          <t>Rearranging E=QV with Circuit Diagrams [PH2.69]</t>
        </is>
      </c>
      <c r="D239" s="12" t="inlineStr">
        <is>
          <t>Rearrange the E=QV equation to calculate charge and potential difference. Includes application of circuit diagrams and unit conversions.</t>
        </is>
      </c>
      <c r="E239" s="12" t="inlineStr">
        <is>
          <t>11ca65b8-3261-4e5f-b3d1-c1ef5a1622de</t>
        </is>
      </c>
    </row>
    <row r="240" ht="45" customHeight="1">
      <c r="A240" s="12" t="inlineStr">
        <is>
          <t>Electricity &amp; Magnetism: Term 2</t>
        </is>
      </c>
      <c r="B240" s="12" t="inlineStr">
        <is>
          <t>Electricity &amp; Magnetism: Term 2</t>
        </is>
      </c>
      <c r="C240" s="13" t="inlineStr">
        <is>
          <t>Resistance [PH2.17]</t>
        </is>
      </c>
      <c r="D240" s="12" t="inlineStr">
        <is>
          <t>Describe resistance in term of electrons and different factors that can impact resistance, such as thickness and length.</t>
        </is>
      </c>
      <c r="E240" s="12" t="inlineStr">
        <is>
          <t>b4dfa72c-8b7a-4f16-b49e-e5c43100cb18</t>
        </is>
      </c>
    </row>
    <row r="241" ht="45" customHeight="1">
      <c r="A241" s="12" t="inlineStr">
        <is>
          <t>Electricity &amp; Magnetism: Term 2</t>
        </is>
      </c>
      <c r="B241" s="12" t="inlineStr">
        <is>
          <t>Electricity &amp; Magnetism: Term 2</t>
        </is>
      </c>
      <c r="C241" s="13" t="inlineStr">
        <is>
          <t>Ohm's Law: Resistance &amp; Temperature [PH2.24]</t>
        </is>
      </c>
      <c r="D241" s="12" t="inlineStr">
        <is>
          <t>Describe the impact of temperature on resistance in terms of electron collisions. Identify Ohm's Law and classify components as ohmic or non-ohmic conductors.</t>
        </is>
      </c>
      <c r="E241" s="12" t="inlineStr">
        <is>
          <t>83f99503-cf66-4d11-8725-3bee7e405a87</t>
        </is>
      </c>
    </row>
    <row r="242" ht="45" customHeight="1">
      <c r="A242" s="12" t="inlineStr">
        <is>
          <t>Electricity &amp; Magnetism: Term 2</t>
        </is>
      </c>
      <c r="B242" s="12" t="inlineStr">
        <is>
          <t>Electricity &amp; Magnetism: Term 2</t>
        </is>
      </c>
      <c r="C242" s="13" t="inlineStr">
        <is>
          <t>Practical: Resistance &amp; Length [PH2.106]</t>
        </is>
      </c>
      <c r="D242" s="12" t="inlineStr">
        <is>
          <t>Investigate how the resistance of a wire varies with its length.</t>
        </is>
      </c>
      <c r="E242" s="12" t="inlineStr">
        <is>
          <t>12bfed73-46a1-40ac-95d4-67d4ba78b581</t>
        </is>
      </c>
    </row>
    <row r="243" ht="45" customHeight="1">
      <c r="A243" s="12" t="inlineStr">
        <is>
          <t>Electricity &amp; Magnetism: Term 2</t>
        </is>
      </c>
      <c r="B243" s="12" t="inlineStr">
        <is>
          <t>Electricity &amp; Magnetism: Term 2</t>
        </is>
      </c>
      <c r="C243" s="13" t="inlineStr">
        <is>
          <t>Current in Series &amp; Parallel Circuits [PH2.41]</t>
        </is>
      </c>
      <c r="D243" s="12" t="inlineStr">
        <is>
          <t>Describe the behaviour of current in series and parallel circuits.</t>
        </is>
      </c>
      <c r="E243" s="12" t="inlineStr">
        <is>
          <t>c620bed5-8b3d-4221-81c2-6a01032e139c</t>
        </is>
      </c>
    </row>
    <row r="244" ht="45" customHeight="1">
      <c r="A244" s="12" t="inlineStr">
        <is>
          <t>Electricity &amp; Magnetism: Term 2</t>
        </is>
      </c>
      <c r="B244" s="12" t="inlineStr">
        <is>
          <t>Electricity &amp; Magnetism: Term 2</t>
        </is>
      </c>
      <c r="C244" s="13" t="inlineStr">
        <is>
          <t>Potential Difference in Series &amp; Parallel Circuits [PH2.42]</t>
        </is>
      </c>
      <c r="D244" s="12" t="inlineStr">
        <is>
          <t>Describe the behaviour of potential difference in series and parallel circuits.</t>
        </is>
      </c>
      <c r="E244" s="12" t="inlineStr">
        <is>
          <t>d307150a-61e6-4e91-9c5e-33e278be16e2</t>
        </is>
      </c>
    </row>
    <row r="245" ht="45" customHeight="1">
      <c r="A245" s="12" t="inlineStr">
        <is>
          <t>Electricity &amp; Magnetism: Term 2</t>
        </is>
      </c>
      <c r="B245" s="12" t="inlineStr">
        <is>
          <t>Electricity &amp; Magnetism: Term 2</t>
        </is>
      </c>
      <c r="C245" s="13" t="inlineStr">
        <is>
          <t>Resistance in Series &amp; Parallel Circuits [PH2.43]</t>
        </is>
      </c>
      <c r="D245" s="12" t="inlineStr">
        <is>
          <t>Describe the behaviour of resistance in series and parallel circuits. Does not include calculating resistance in parallel circuits.</t>
        </is>
      </c>
      <c r="E245" s="12" t="inlineStr">
        <is>
          <t>97ab8f5f-aaae-4938-a56c-127b6c4b3199</t>
        </is>
      </c>
    </row>
    <row r="246" ht="45" customHeight="1">
      <c r="A246" s="12" t="inlineStr">
        <is>
          <t>Electricity &amp; Magnetism: Term 2</t>
        </is>
      </c>
      <c r="B246" s="12" t="inlineStr">
        <is>
          <t>Electricity &amp; Magnetism: Term 2</t>
        </is>
      </c>
      <c r="C246" s="13" t="inlineStr">
        <is>
          <t>Practical: Resistance in Series &amp; Parallel [PH2.110]</t>
        </is>
      </c>
      <c r="D246" s="12" t="inlineStr">
        <is>
          <t>Investigate the resistance within series and parallel circuits.</t>
        </is>
      </c>
      <c r="E246" s="12" t="inlineStr">
        <is>
          <t>5902332d-b2f7-46c6-a34c-2d3b54b75a16</t>
        </is>
      </c>
    </row>
    <row r="247" ht="45" customHeight="1">
      <c r="A247" s="12" t="inlineStr">
        <is>
          <t>Electricity &amp; Magnetism: Term 2</t>
        </is>
      </c>
      <c r="B247" s="12" t="inlineStr">
        <is>
          <t>Electricity &amp; Magnetism: Term 2</t>
        </is>
      </c>
      <c r="C247" s="13" t="inlineStr">
        <is>
          <t>Series &amp; Parallel Circuit Comparisons [PH2.46]</t>
        </is>
      </c>
      <c r="D247" s="12" t="inlineStr">
        <is>
          <t xml:space="preserve">Compare and identify how current, potential difference and resistance behaves in series and parallel circuits. </t>
        </is>
      </c>
      <c r="E247" s="12" t="inlineStr">
        <is>
          <t>851b5af4-a23d-4b57-88f4-389c64740196</t>
        </is>
      </c>
    </row>
    <row r="248" ht="45" customHeight="1">
      <c r="A248" s="12" t="inlineStr">
        <is>
          <t>Chemical Change: Term 3</t>
        </is>
      </c>
      <c r="B248" s="12" t="inlineStr">
        <is>
          <t>Chemical Change: Term 3</t>
        </is>
      </c>
      <c r="C248" s="13" t="inlineStr">
        <is>
          <t>Diagnostic: Ions in Aqueous Solution: Their Interaction &amp; Effects [PH27.22]</t>
        </is>
      </c>
      <c r="D248" s="12" t="inlineStr">
        <is>
          <t>Diagnostic for the ions in aqueous solution: their interaction &amp; effects topic.</t>
        </is>
      </c>
      <c r="E248" s="12" t="inlineStr">
        <is>
          <t>0bc5365d-e587-4543-ab61-21216a6b9836</t>
        </is>
      </c>
    </row>
    <row r="249" ht="45" customHeight="1">
      <c r="A249" s="12" t="inlineStr">
        <is>
          <t>Chemical Change: Term 3</t>
        </is>
      </c>
      <c r="B249" s="12" t="inlineStr">
        <is>
          <t>Chemical Change: Term 3</t>
        </is>
      </c>
      <c r="C249" s="13" t="inlineStr">
        <is>
          <t>Diagnostic: Precipitation Reactions [PH27.23]</t>
        </is>
      </c>
      <c r="D249" s="12" t="inlineStr">
        <is>
          <t>Diagnostic for the precipitation reactions topic.</t>
        </is>
      </c>
      <c r="E249" s="12" t="inlineStr">
        <is>
          <t>0e7380e8-74dc-4fcf-9ad1-6d326ea36c96</t>
        </is>
      </c>
    </row>
    <row r="250" ht="45" customHeight="1">
      <c r="A250" s="12" t="inlineStr">
        <is>
          <t>Chemical Change: Term 3</t>
        </is>
      </c>
      <c r="B250" s="12" t="inlineStr">
        <is>
          <t>Chemical Change: Term 3</t>
        </is>
      </c>
      <c r="C250" s="13" t="inlineStr">
        <is>
          <t>Diagnostic: Atomic Mass &amp; the Mole [PH27.24]</t>
        </is>
      </c>
      <c r="D250" s="12" t="inlineStr">
        <is>
          <t>Diagnostic for the atomic mass &amp; the mole topic.</t>
        </is>
      </c>
      <c r="E250" s="12" t="inlineStr">
        <is>
          <t>36e92e66-9943-45fe-80af-6e3700b62561</t>
        </is>
      </c>
    </row>
    <row r="251" ht="45" customHeight="1">
      <c r="A251" s="12" t="inlineStr">
        <is>
          <t>Chemical Change: Term 3</t>
        </is>
      </c>
      <c r="B251" s="12" t="inlineStr">
        <is>
          <t>Chemical Change: Term 3</t>
        </is>
      </c>
      <c r="C251" s="13" t="inlineStr">
        <is>
          <t>Diagnostic: Molecular &amp; Formula Masses [PH27.25]</t>
        </is>
      </c>
      <c r="D251" s="12" t="inlineStr">
        <is>
          <t>Diagnostic for the molecular &amp; formula masses topic.</t>
        </is>
      </c>
      <c r="E251" s="12" t="inlineStr">
        <is>
          <t>dc2ab2b9-db6c-4717-9213-1ab8ccd0ddb2</t>
        </is>
      </c>
    </row>
    <row r="252" ht="45" customHeight="1">
      <c r="A252" s="12" t="inlineStr">
        <is>
          <t>Chemical Change: Term 3</t>
        </is>
      </c>
      <c r="B252" s="12" t="inlineStr">
        <is>
          <t>Chemical Change: Term 3</t>
        </is>
      </c>
      <c r="C252" s="13" t="inlineStr">
        <is>
          <t>Diagnostic: Determining the Composition of Substances [PH27.26]</t>
        </is>
      </c>
      <c r="D252" s="12" t="inlineStr">
        <is>
          <t>Diagnostic for the determining the composition of substances topic.</t>
        </is>
      </c>
      <c r="E252" s="12" t="inlineStr">
        <is>
          <t>517312b2-2529-452b-8b30-6fa7b2f10f8d</t>
        </is>
      </c>
    </row>
    <row r="253" ht="45" customHeight="1">
      <c r="A253" s="12" t="inlineStr">
        <is>
          <t>Chemical Change: Term 3</t>
        </is>
      </c>
      <c r="B253" s="12" t="inlineStr">
        <is>
          <t>Chemical Change: Term 3</t>
        </is>
      </c>
      <c r="C253" s="13" t="inlineStr">
        <is>
          <t>Diagnostic: Amount of Substance (mole), Molar Volume of Gases, Concentration of Solutions [PH27.27]</t>
        </is>
      </c>
      <c r="D253" s="12" t="inlineStr">
        <is>
          <t>Diagnostic for the amount of substance (mole), molar volume of gases, concentration of solutions topic.</t>
        </is>
      </c>
      <c r="E253" s="12" t="inlineStr">
        <is>
          <t>08c4be6a-5006-4600-bdad-6ce05462483d</t>
        </is>
      </c>
    </row>
    <row r="254" ht="45" customHeight="1">
      <c r="A254" s="12" t="inlineStr">
        <is>
          <t>Chemical Change: Term 3</t>
        </is>
      </c>
      <c r="B254" s="12" t="inlineStr">
        <is>
          <t>Chemical Change: Term 3</t>
        </is>
      </c>
      <c r="C254" s="13" t="inlineStr">
        <is>
          <t>Diagnostic: Basic Stoichiometric Calculations [PH27.28]</t>
        </is>
      </c>
      <c r="D254" s="12" t="inlineStr">
        <is>
          <t>Diagnostic for the basic stoichiometric calculations topic.</t>
        </is>
      </c>
      <c r="E254" s="12" t="inlineStr">
        <is>
          <t>962fa6db-9feb-481e-8af5-5311d413c538</t>
        </is>
      </c>
    </row>
    <row r="255" ht="45" customHeight="1">
      <c r="A255" s="12" t="inlineStr">
        <is>
          <t>Chemical Change: Term 3</t>
        </is>
      </c>
      <c r="B255" s="12" t="inlineStr">
        <is>
          <t>Chemical Change: Term 3</t>
        </is>
      </c>
      <c r="C255" s="13" t="inlineStr">
        <is>
          <t>Solubility Rules: Alkali Metals &amp; Ammonium Ion [CH4.049]</t>
        </is>
      </c>
      <c r="D255" s="12" t="inlineStr">
        <is>
          <t>Solubility rule for compounds containing either an alkali metal or an ammonium ion.</t>
        </is>
      </c>
      <c r="E255" s="12" t="inlineStr">
        <is>
          <t>320891af-923d-404d-a056-9d0ba741e36d</t>
        </is>
      </c>
    </row>
    <row r="256" ht="45" customHeight="1">
      <c r="A256" s="12" t="inlineStr">
        <is>
          <t>Chemical Change: Term 3</t>
        </is>
      </c>
      <c r="B256" s="12" t="inlineStr">
        <is>
          <t>Chemical Change: Term 3</t>
        </is>
      </c>
      <c r="C256" s="13" t="inlineStr">
        <is>
          <t>Solubility Rules: Nitrates [CH4.050]</t>
        </is>
      </c>
      <c r="D256" s="12" t="inlineStr">
        <is>
          <t>Solubility rule for compounds containing a nitrate ion.</t>
        </is>
      </c>
      <c r="E256" s="12" t="inlineStr">
        <is>
          <t>7b0fe70c-c311-44f7-a5ef-19634e7063c3</t>
        </is>
      </c>
    </row>
    <row r="257" ht="45" customHeight="1">
      <c r="A257" s="12" t="inlineStr">
        <is>
          <t>Chemical Change: Term 3</t>
        </is>
      </c>
      <c r="B257" s="12" t="inlineStr">
        <is>
          <t>Chemical Change: Term 3</t>
        </is>
      </c>
      <c r="C257" s="13" t="inlineStr">
        <is>
          <t>Solubility Rules: Sulfates [CH4.051]</t>
        </is>
      </c>
      <c r="D257" s="12" t="inlineStr">
        <is>
          <t>Solubility rule for compounds containing a sulfate ion.</t>
        </is>
      </c>
      <c r="E257" s="12" t="inlineStr">
        <is>
          <t>2a1138d1-b073-40e0-8b33-6852b1ccef83</t>
        </is>
      </c>
    </row>
    <row r="258" ht="45" customHeight="1">
      <c r="A258" s="12" t="inlineStr">
        <is>
          <t>Chemical Change: Term 3</t>
        </is>
      </c>
      <c r="B258" s="12" t="inlineStr">
        <is>
          <t>Chemical Change: Term 3</t>
        </is>
      </c>
      <c r="C258" s="13" t="inlineStr">
        <is>
          <t>Solubility Rules: Halides [CH4.052]</t>
        </is>
      </c>
      <c r="D258" s="12" t="inlineStr">
        <is>
          <t>Solubility rule for compounds containing a halide ion.</t>
        </is>
      </c>
      <c r="E258" s="12" t="inlineStr">
        <is>
          <t>90de23e8-24e5-481c-8b2c-0381dd76979c</t>
        </is>
      </c>
    </row>
    <row r="259" ht="45" customHeight="1">
      <c r="A259" s="12" t="inlineStr">
        <is>
          <t>Chemical Change: Term 3</t>
        </is>
      </c>
      <c r="B259" s="12" t="inlineStr">
        <is>
          <t>Chemical Change: Term 3</t>
        </is>
      </c>
      <c r="C259" s="13" t="inlineStr">
        <is>
          <t>Solubility Rules: Carbonates &amp; Phosphates [CH4.053]</t>
        </is>
      </c>
      <c r="D259" s="12" t="inlineStr">
        <is>
          <t>Solubility rule for compounds containing either a carbonate or phosphate ion.</t>
        </is>
      </c>
      <c r="E259" s="12" t="inlineStr">
        <is>
          <t>352e686c-04bf-4036-bf5b-7d02b70bdc29</t>
        </is>
      </c>
    </row>
    <row r="260" ht="45" customHeight="1">
      <c r="A260" s="12" t="inlineStr">
        <is>
          <t>Chemical Change: Term 3</t>
        </is>
      </c>
      <c r="B260" s="12" t="inlineStr">
        <is>
          <t>Chemical Change: Term 3</t>
        </is>
      </c>
      <c r="C260" s="13" t="inlineStr">
        <is>
          <t>Solubility Rules: Hydroxides [CH4.054]</t>
        </is>
      </c>
      <c r="D260" s="12" t="inlineStr">
        <is>
          <t>Solubility rule for compounds containing a hydroxide ion.</t>
        </is>
      </c>
      <c r="E260" s="12" t="inlineStr">
        <is>
          <t>2d1a98a0-97e1-41f8-86a9-7c482fa55d91</t>
        </is>
      </c>
    </row>
    <row r="261" ht="45" customHeight="1">
      <c r="A261" s="12" t="inlineStr">
        <is>
          <t>Chemical Change: Term 3</t>
        </is>
      </c>
      <c r="B261" s="12" t="inlineStr">
        <is>
          <t>Chemical Change: Term 3</t>
        </is>
      </c>
      <c r="C261" s="13" t="inlineStr">
        <is>
          <t>Solubility Rules: Sulfides [CH4.055]</t>
        </is>
      </c>
      <c r="D261" s="12" t="inlineStr">
        <is>
          <t>Solubility rule for compounds containing a sulfide ion.</t>
        </is>
      </c>
      <c r="E261" s="12" t="inlineStr">
        <is>
          <t>a831e384-4c64-46de-bc0a-728faf65b933</t>
        </is>
      </c>
    </row>
    <row r="262" ht="45" customHeight="1">
      <c r="A262" s="12" t="inlineStr">
        <is>
          <t>Chemical Change: Term 3</t>
        </is>
      </c>
      <c r="B262" s="12" t="inlineStr">
        <is>
          <t>Chemical Change: Term 3</t>
        </is>
      </c>
      <c r="C262" s="13" t="inlineStr">
        <is>
          <t>Solubility Rules: Acetates [CH4.056]</t>
        </is>
      </c>
      <c r="D262" s="12" t="inlineStr">
        <is>
          <t>Solubility rule for compounds containing an acetate ion.</t>
        </is>
      </c>
      <c r="E262" s="12" t="inlineStr">
        <is>
          <t>12f7f3ec-28f0-46ec-b3dc-c15b94c9b021</t>
        </is>
      </c>
    </row>
    <row r="263" ht="45" customHeight="1">
      <c r="A263" s="12" t="inlineStr">
        <is>
          <t>Chemical Change: Term 3</t>
        </is>
      </c>
      <c r="B263" s="12" t="inlineStr">
        <is>
          <t>Chemical Change: Term 3</t>
        </is>
      </c>
      <c r="C263" s="13" t="inlineStr">
        <is>
          <t>Solubility Rules: Summary [CH4.058]</t>
        </is>
      </c>
      <c r="D263" s="12" t="inlineStr">
        <is>
          <t>A summary of the solubility rules for compounds containing a variety of different ions.</t>
        </is>
      </c>
      <c r="E263" s="12" t="inlineStr">
        <is>
          <t>48b26117-d6e5-4ab2-8a6d-097a3f175d68</t>
        </is>
      </c>
    </row>
    <row r="264" ht="45" customHeight="1">
      <c r="A264" s="12" t="inlineStr">
        <is>
          <t>Chemical Change: Term 3</t>
        </is>
      </c>
      <c r="B264" s="12" t="inlineStr">
        <is>
          <t>Chemical Change: Term 3</t>
        </is>
      </c>
      <c r="C264" s="13" t="inlineStr">
        <is>
          <t>Solubility Rules: Ionic Equations [CH2.15]</t>
        </is>
      </c>
      <c r="D264" s="12" t="inlineStr">
        <is>
          <t>Using the solubility rules to determine which substances will be aqueous and then write the ionic equation.</t>
        </is>
      </c>
      <c r="E264" s="12" t="inlineStr">
        <is>
          <t>18de7238-803e-4d75-84ef-ec0f830b8e4f</t>
        </is>
      </c>
    </row>
    <row r="265" ht="45" customHeight="1">
      <c r="A265" s="12" t="inlineStr">
        <is>
          <t>Chemical Change: Term 3</t>
        </is>
      </c>
      <c r="B265" s="12" t="inlineStr">
        <is>
          <t>Chemical Change: Term 3</t>
        </is>
      </c>
      <c r="C265" s="13" t="inlineStr">
        <is>
          <t>Balancing Ionic Equations II [CH2.17]</t>
        </is>
      </c>
      <c r="D265" s="12" t="inlineStr">
        <is>
          <t>Balance ionic equations, given the skeletal ionic equation, by adding appropriate coefficients.  More complex examples.</t>
        </is>
      </c>
      <c r="E265" s="12" t="inlineStr">
        <is>
          <t>bc447ec1-2a61-4d1f-9a80-b1599cc04c8e</t>
        </is>
      </c>
    </row>
    <row r="266" ht="45" customHeight="1">
      <c r="A266" s="12" t="inlineStr">
        <is>
          <t>Chemical Change: Term 3</t>
        </is>
      </c>
      <c r="B266" s="12" t="inlineStr">
        <is>
          <t>Chemical Change: Term 3</t>
        </is>
      </c>
      <c r="C266" s="13" t="inlineStr">
        <is>
          <t>Soluble Salts [CH4.059]</t>
        </is>
      </c>
      <c r="D266" s="12" t="inlineStr">
        <is>
          <t>Explanation of producing soluble salts from a variety of acid reactions.</t>
        </is>
      </c>
      <c r="E266" s="12" t="inlineStr">
        <is>
          <t>ab1c571f-6958-4208-a203-cd13bb76eabc</t>
        </is>
      </c>
    </row>
    <row r="267" ht="45" customHeight="1">
      <c r="A267" s="12" t="inlineStr">
        <is>
          <t>Chemical Change: Term 3</t>
        </is>
      </c>
      <c r="B267" s="12" t="inlineStr">
        <is>
          <t>Chemical Change: Term 3</t>
        </is>
      </c>
      <c r="C267" s="13" t="inlineStr">
        <is>
          <t>Testing for Anions: Carbonates [CH8.41]</t>
        </is>
      </c>
      <c r="D267" s="12" t="inlineStr">
        <is>
          <t>Description of how to carry out a carbonate test with dilute hydrochloric acid &amp; limewater including equations (word, symbol and ionic).</t>
        </is>
      </c>
      <c r="E267" s="12" t="inlineStr">
        <is>
          <t>69c3f2c5-0833-4884-81b7-a01f1758f48f</t>
        </is>
      </c>
    </row>
    <row r="268" ht="45" customHeight="1">
      <c r="A268" s="12" t="inlineStr">
        <is>
          <t>Chemical Change: Term 3</t>
        </is>
      </c>
      <c r="B268" s="12" t="inlineStr">
        <is>
          <t>Chemical Change: Term 3</t>
        </is>
      </c>
      <c r="C268" s="13" t="inlineStr">
        <is>
          <t>Testing for Anions: Halides [CH8.42]</t>
        </is>
      </c>
      <c r="D268" s="12" t="inlineStr">
        <is>
          <t>Description of how to carry out a halide test with silver nitrate including equations (word, symbol and ionic).</t>
        </is>
      </c>
      <c r="E268" s="12" t="inlineStr">
        <is>
          <t>ede1d21e-b082-48e4-8dbf-f93ab246c2eb</t>
        </is>
      </c>
    </row>
    <row r="269" ht="45" customHeight="1">
      <c r="A269" s="12" t="inlineStr">
        <is>
          <t>Chemical Change: Term 3</t>
        </is>
      </c>
      <c r="B269" s="12" t="inlineStr">
        <is>
          <t>Chemical Change: Term 3</t>
        </is>
      </c>
      <c r="C269" s="13" t="inlineStr">
        <is>
          <t>Testing for Anions: Sulfates [CH8.43]</t>
        </is>
      </c>
      <c r="D269" s="12" t="inlineStr">
        <is>
          <t>Description of how to carry out a sulfate test with barium chloride including equations (word, symbol and ionic).</t>
        </is>
      </c>
      <c r="E269" s="12" t="inlineStr">
        <is>
          <t>02c77d5c-8fb3-45f8-bc9b-38a4c06234d0</t>
        </is>
      </c>
    </row>
    <row r="270" ht="45" customHeight="1">
      <c r="A270" s="12" t="inlineStr">
        <is>
          <t>Chemical Change: Term 3</t>
        </is>
      </c>
      <c r="B270" s="12" t="inlineStr">
        <is>
          <t>Chemical Change: Term 3</t>
        </is>
      </c>
      <c r="C270" s="13" t="inlineStr">
        <is>
          <t>Testing for Anions: Summary [CH8.44]</t>
        </is>
      </c>
      <c r="D270" s="12" t="inlineStr">
        <is>
          <t>Summary of test methods for identifying anions including equations (word, symbol and ionic).</t>
        </is>
      </c>
      <c r="E270" s="12" t="inlineStr">
        <is>
          <t>800d3fbf-9760-49e4-b7c2-ab8d3e738e98</t>
        </is>
      </c>
    </row>
    <row r="271" ht="45" customHeight="1">
      <c r="A271" s="12" t="inlineStr">
        <is>
          <t>Chemical Change: Term 3</t>
        </is>
      </c>
      <c r="B271" s="12" t="inlineStr">
        <is>
          <t>Chemical Change: Term 3</t>
        </is>
      </c>
      <c r="C271" s="13" t="inlineStr">
        <is>
          <t>Practical: Identifying Unknown Ionic Compounds [CH8.45]</t>
        </is>
      </c>
      <c r="D271" s="12" t="inlineStr">
        <is>
          <t>Description of method plus results interpretation for identifying unknown ionic compounds.</t>
        </is>
      </c>
      <c r="E271" s="12" t="inlineStr">
        <is>
          <t>4064cc4d-6848-4a86-a7ea-0c2e16a1da52</t>
        </is>
      </c>
    </row>
    <row r="272" ht="45" customHeight="1">
      <c r="A272" s="12" t="inlineStr">
        <is>
          <t>Chemical Change: Term 3</t>
        </is>
      </c>
      <c r="B272" s="12" t="inlineStr">
        <is>
          <t>Chemical Change: Term 3</t>
        </is>
      </c>
      <c r="C272" s="13" t="inlineStr">
        <is>
          <t>Calculating Relative Formula Mass I [CH3.01]</t>
        </is>
      </c>
      <c r="D272" s="12" t="inlineStr">
        <is>
          <t>Calculate the relative formula mass of compounds with simple 1:1 ratios. Atomic masses are given in the questions.</t>
        </is>
      </c>
      <c r="E272" s="12" t="inlineStr">
        <is>
          <t>4a44e8ad-96af-40ec-9a71-a785a40a5a7e</t>
        </is>
      </c>
    </row>
    <row r="273" ht="45" customHeight="1">
      <c r="A273" s="12" t="inlineStr">
        <is>
          <t>Chemical Change: Term 3</t>
        </is>
      </c>
      <c r="B273" s="12" t="inlineStr">
        <is>
          <t>Chemical Change: Term 3</t>
        </is>
      </c>
      <c r="C273" s="13" t="inlineStr">
        <is>
          <t>Calculating Relative Formula Mass II [CH3.02]</t>
        </is>
      </c>
      <c r="D273" s="12" t="inlineStr">
        <is>
          <t>Calculate the relative formula mass of compounds without brackets. Atomic masses are given in the questions.</t>
        </is>
      </c>
      <c r="E273" s="12" t="inlineStr">
        <is>
          <t>e8aa6ae0-762e-4d30-b5e1-d442c813cd51</t>
        </is>
      </c>
    </row>
    <row r="274" ht="45" customHeight="1">
      <c r="A274" s="12" t="inlineStr">
        <is>
          <t>Chemical Change: Term 3</t>
        </is>
      </c>
      <c r="B274" s="12" t="inlineStr">
        <is>
          <t>Chemical Change: Term 3</t>
        </is>
      </c>
      <c r="C274" s="13" t="inlineStr">
        <is>
          <t>Calculating Relative Formula Mass III [CH3.03]</t>
        </is>
      </c>
      <c r="D274" s="12" t="inlineStr">
        <is>
          <t>Calculate the relative formula mass of compounds without brackets. Atomic masses need to be read from a periodic table.</t>
        </is>
      </c>
      <c r="E274" s="12" t="inlineStr">
        <is>
          <t>6de4ccbf-3f1e-4517-ab4a-1308447dde5a</t>
        </is>
      </c>
    </row>
    <row r="275" ht="45" customHeight="1">
      <c r="A275" s="12" t="inlineStr">
        <is>
          <t>Chemical Change: Term 3</t>
        </is>
      </c>
      <c r="B275" s="12" t="inlineStr">
        <is>
          <t>Chemical Change: Term 3</t>
        </is>
      </c>
      <c r="C275" s="13" t="inlineStr">
        <is>
          <t>Calculating Relative Formula Mass IV [CH3.04]</t>
        </is>
      </c>
      <c r="D275" s="12" t="inlineStr">
        <is>
          <t>Calculate the relative formula mass of compounds with brackets. Atomic masses need to be read from a periodic table.</t>
        </is>
      </c>
      <c r="E275" s="12" t="inlineStr">
        <is>
          <t>2cd3981d-74b6-4492-b9bd-ed400b780cdc</t>
        </is>
      </c>
    </row>
    <row r="276" ht="45" customHeight="1">
      <c r="A276" s="12" t="inlineStr">
        <is>
          <t>Chemical Change: Term 3</t>
        </is>
      </c>
      <c r="B276" s="12" t="inlineStr">
        <is>
          <t>Chemical Change: Term 3</t>
        </is>
      </c>
      <c r="C276" s="13" t="inlineStr">
        <is>
          <t>Using Equations to Sum Relative Formula Masses I [CH3.06]</t>
        </is>
      </c>
      <c r="D276" s="12" t="inlineStr">
        <is>
          <t>Calculating the sums of relative formula masses for reactants or products from symbol equations. Equations do not require balancing before calculation.</t>
        </is>
      </c>
      <c r="E276" s="12" t="inlineStr">
        <is>
          <t>33990d08-9fc0-4dcc-9768-06015ae74f4a</t>
        </is>
      </c>
    </row>
    <row r="277" ht="45" customHeight="1">
      <c r="A277" s="12" t="inlineStr">
        <is>
          <t>Chemical Change: Term 3</t>
        </is>
      </c>
      <c r="B277" s="12" t="inlineStr">
        <is>
          <t>Chemical Change: Term 3</t>
        </is>
      </c>
      <c r="C277" s="13" t="inlineStr">
        <is>
          <t>Using Equations to Sum Relative Formula Masses II [CH3.07]</t>
        </is>
      </c>
      <c r="D277" s="12" t="inlineStr">
        <is>
          <t>Calculating the sums of relative formula masses for reactants or products from symbol equations. Equations require balancing before calculation.</t>
        </is>
      </c>
      <c r="E277" s="12" t="inlineStr">
        <is>
          <t>5b63312a-e367-4e3d-b20c-38230ad34ead</t>
        </is>
      </c>
    </row>
    <row r="278" ht="45" customHeight="1">
      <c r="A278" s="12" t="inlineStr">
        <is>
          <t>Chemical Change: Term 3</t>
        </is>
      </c>
      <c r="B278" s="12" t="inlineStr">
        <is>
          <t>Chemical Change: Term 3</t>
        </is>
      </c>
      <c r="C278" s="13" t="inlineStr">
        <is>
          <t>Using Equations to Sum Relative Formula Masses III [CH3.08]</t>
        </is>
      </c>
      <c r="D278" s="12" t="inlineStr">
        <is>
          <t>Calculate the sum of relative formula mass of reactants and products.  Equations may need balancing. Compare these masses to confirm a chemical equation is balanced.</t>
        </is>
      </c>
      <c r="E278" s="12" t="inlineStr">
        <is>
          <t>acf5740f-0c99-4b92-8004-09d25ec68535</t>
        </is>
      </c>
    </row>
    <row r="279" ht="45" customHeight="1">
      <c r="A279" s="12" t="inlineStr">
        <is>
          <t>Chemical Change: Term 3</t>
        </is>
      </c>
      <c r="B279" s="12" t="inlineStr">
        <is>
          <t>Chemical Change: Term 3</t>
        </is>
      </c>
      <c r="C279" s="13" t="inlineStr">
        <is>
          <t>The Mole &amp; Avogadro's Constant [CH3.18]</t>
        </is>
      </c>
      <c r="D279" s="12" t="inlineStr">
        <is>
          <t>Introduction to the meaning of the mole and Avogadro's constant.</t>
        </is>
      </c>
      <c r="E279" s="12" t="inlineStr">
        <is>
          <t>dcfa4dc9-a5fc-404c-afac-be88ad915681</t>
        </is>
      </c>
    </row>
    <row r="280" ht="45" customHeight="1">
      <c r="A280" s="12" t="inlineStr">
        <is>
          <t>Chemical Change: Term 3</t>
        </is>
      </c>
      <c r="B280" s="12" t="inlineStr">
        <is>
          <t>Chemical Change: Term 3</t>
        </is>
      </c>
      <c r="C280" s="13" t="inlineStr">
        <is>
          <t>The Number of Particles in a Mole [CH3.19]</t>
        </is>
      </c>
      <c r="D280" s="12" t="inlineStr">
        <is>
          <t>Recalling the equation linking the number of moles and the number of particles.  Use the equation in simple calculations.</t>
        </is>
      </c>
      <c r="E280" s="12" t="inlineStr">
        <is>
          <t>090b88a1-5900-4c10-9e00-9119ee1bbe8a</t>
        </is>
      </c>
    </row>
    <row r="281" ht="45" customHeight="1">
      <c r="A281" s="12" t="inlineStr">
        <is>
          <t>Chemical Change: Term 3</t>
        </is>
      </c>
      <c r="B281" s="12" t="inlineStr">
        <is>
          <t>Chemical Change: Term 3</t>
        </is>
      </c>
      <c r="C281" s="13" t="inlineStr">
        <is>
          <t>Calculating Moles Using RFM I [CH3.20]</t>
        </is>
      </c>
      <c r="D281" s="12" t="inlineStr">
        <is>
          <t>Calculating the number of moles given the RFM.  No unit conversions.</t>
        </is>
      </c>
      <c r="E281" s="12" t="inlineStr">
        <is>
          <t>2a912632-c6e0-4bb3-872c-2f80b2adc2de</t>
        </is>
      </c>
    </row>
    <row r="282" ht="45" customHeight="1">
      <c r="A282" s="12" t="inlineStr">
        <is>
          <t>Chemical Change: Term 3</t>
        </is>
      </c>
      <c r="B282" s="12" t="inlineStr">
        <is>
          <t>Chemical Change: Term 3</t>
        </is>
      </c>
      <c r="C282" s="13" t="inlineStr">
        <is>
          <t>Calculating Moles Using RFM II [CH3.21]</t>
        </is>
      </c>
      <c r="D282" s="12" t="inlineStr">
        <is>
          <t>Calculating the number of moles given the RFM.  Including unit conversions.</t>
        </is>
      </c>
      <c r="E282" s="12" t="inlineStr">
        <is>
          <t>213f6459-d69e-42e1-910e-56297c198321</t>
        </is>
      </c>
    </row>
    <row r="283" ht="45" customHeight="1">
      <c r="A283" s="12" t="inlineStr">
        <is>
          <t>Chemical Change: Term 3</t>
        </is>
      </c>
      <c r="B283" s="12" t="inlineStr">
        <is>
          <t>Chemical Change: Term 3</t>
        </is>
      </c>
      <c r="C283" s="13" t="inlineStr">
        <is>
          <t>Rearranging the Mole Equation Using RFM [CH3.22]</t>
        </is>
      </c>
      <c r="D283" s="12" t="inlineStr">
        <is>
          <t>Use of the rearranged form of the equation linking moles, mass and RFM to find the mass of a substance.</t>
        </is>
      </c>
      <c r="E283" s="12" t="inlineStr">
        <is>
          <t>70853a20-6577-443e-84c9-3790f236c2b1</t>
        </is>
      </c>
    </row>
    <row r="284" ht="45" customHeight="1">
      <c r="A284" s="12" t="inlineStr">
        <is>
          <t>Chemical Change: Term 3</t>
        </is>
      </c>
      <c r="B284" s="12" t="inlineStr">
        <is>
          <t>Chemical Change: Term 3</t>
        </is>
      </c>
      <c r="C284" s="13" t="inlineStr">
        <is>
          <t>Interpreting Chemical Equations Using Moles [CH3.23]</t>
        </is>
      </c>
      <c r="D284" s="12" t="inlineStr">
        <is>
          <t>Interpreting chemical equations using the coefficients to indicate the ratio of moles.</t>
        </is>
      </c>
      <c r="E284" s="12" t="inlineStr">
        <is>
          <t>4851494b-9542-4c21-9c80-56ea7a4dc5e1</t>
        </is>
      </c>
    </row>
    <row r="285" ht="45" customHeight="1">
      <c r="A285" s="12" t="inlineStr">
        <is>
          <t>Chemical Change: Term 3</t>
        </is>
      </c>
      <c r="B285" s="12" t="inlineStr">
        <is>
          <t>Chemical Change: Term 3</t>
        </is>
      </c>
      <c r="C285" s="13" t="inlineStr">
        <is>
          <t>Reacting Mass Calculations I [CH3.24]</t>
        </is>
      </c>
      <c r="D285" s="12" t="inlineStr">
        <is>
          <t>Calculating reacting amounts in an equation.  The examples do not include division for the proportion, only multiples.</t>
        </is>
      </c>
      <c r="E285" s="12" t="inlineStr">
        <is>
          <t>4641d947-5f03-43b9-bff9-0ac324f8a259</t>
        </is>
      </c>
    </row>
    <row r="286" ht="45" customHeight="1">
      <c r="A286" s="12" t="inlineStr">
        <is>
          <t>Chemical Change: Term 3</t>
        </is>
      </c>
      <c r="B286" s="12" t="inlineStr">
        <is>
          <t>Chemical Change: Term 3</t>
        </is>
      </c>
      <c r="C286" s="13" t="inlineStr">
        <is>
          <t>Reacting Mass Calculations II [CH3.25]</t>
        </is>
      </c>
      <c r="D286" s="12" t="inlineStr">
        <is>
          <t>Calculating reacting amounts in an equation.  The examples include fractions of moles.</t>
        </is>
      </c>
      <c r="E286" s="12" t="inlineStr">
        <is>
          <t>75e40b2c-d1ec-4b5d-8905-29180b31820c</t>
        </is>
      </c>
    </row>
    <row r="287" ht="45" customHeight="1">
      <c r="A287" s="12" t="inlineStr">
        <is>
          <t>Chemical Change: Term 3</t>
        </is>
      </c>
      <c r="B287" s="12" t="inlineStr">
        <is>
          <t>Chemical Change: Term 3</t>
        </is>
      </c>
      <c r="C287" s="13" t="inlineStr">
        <is>
          <t>Calculating Percentage Mass I [CH3.10]</t>
        </is>
      </c>
      <c r="D287" s="12" t="inlineStr">
        <is>
          <t>Calculate the percentage mass of compounds with simple 1:1 ratios. Atomic masses are given in the questions.</t>
        </is>
      </c>
      <c r="E287" s="12" t="inlineStr">
        <is>
          <t>37c854cd-918e-4b83-9ac5-bfd13a10e04c</t>
        </is>
      </c>
    </row>
    <row r="288" ht="45" customHeight="1">
      <c r="A288" s="12" t="inlineStr">
        <is>
          <t>Chemical Change: Term 3</t>
        </is>
      </c>
      <c r="B288" s="12" t="inlineStr">
        <is>
          <t>Chemical Change: Term 3</t>
        </is>
      </c>
      <c r="C288" s="13" t="inlineStr">
        <is>
          <t>Calculating Percentage Mass II [CH3.11]</t>
        </is>
      </c>
      <c r="D288" s="12" t="inlineStr">
        <is>
          <t>Calculate the percentage mass of compounds without brackets. Atomic masses are given in the questions.</t>
        </is>
      </c>
      <c r="E288" s="12" t="inlineStr">
        <is>
          <t>d758cc8e-3c0c-4d4a-9032-6f6bb74e430c</t>
        </is>
      </c>
    </row>
    <row r="289" ht="45" customHeight="1">
      <c r="A289" s="12" t="inlineStr">
        <is>
          <t>Chemical Change: Term 3</t>
        </is>
      </c>
      <c r="B289" s="12" t="inlineStr">
        <is>
          <t>Chemical Change: Term 3</t>
        </is>
      </c>
      <c r="C289" s="13" t="inlineStr">
        <is>
          <t>Calculating Percentage Mass III [CH3.12]</t>
        </is>
      </c>
      <c r="D289" s="12" t="inlineStr">
        <is>
          <t>Calculate the percentage mass of compounds without brackets. Atomic masses need to be read from a periodic table.</t>
        </is>
      </c>
      <c r="E289" s="12" t="inlineStr">
        <is>
          <t>170da6b8-322a-4dcd-bbea-8c22d341fcb2</t>
        </is>
      </c>
    </row>
    <row r="290" ht="45" customHeight="1">
      <c r="A290" s="12" t="inlineStr">
        <is>
          <t>Chemical Change: Term 3</t>
        </is>
      </c>
      <c r="B290" s="12" t="inlineStr">
        <is>
          <t>Chemical Change: Term 3</t>
        </is>
      </c>
      <c r="C290" s="13" t="inlineStr">
        <is>
          <t>Calculating Percentage Mass IV [CH3.13]</t>
        </is>
      </c>
      <c r="D290" s="12" t="inlineStr">
        <is>
          <t>Calculate the percentage mass of compounds with brackets. Atomic masses need to be read from a periodic table.</t>
        </is>
      </c>
      <c r="E290" s="12" t="inlineStr">
        <is>
          <t>5063003c-9c19-450c-991a-ce48b23bef6a</t>
        </is>
      </c>
    </row>
    <row r="291" ht="45" customHeight="1">
      <c r="A291" s="12" t="inlineStr">
        <is>
          <t>Chemical Change: Term 3</t>
        </is>
      </c>
      <c r="B291" s="12" t="inlineStr">
        <is>
          <t>Chemical Change: Term 3</t>
        </is>
      </c>
      <c r="C291" s="13" t="inlineStr">
        <is>
          <t>Calculating Percentage Mass in Mixtures [CH3.14]</t>
        </is>
      </c>
      <c r="D291" s="12" t="inlineStr">
        <is>
          <t>Calculate the percentage compositions of every day formulations.  Also included are examples of calculating the amount of an element given details of the percentage composition of a mixture in terms of the percentage of a compound.</t>
        </is>
      </c>
      <c r="E291" s="12" t="inlineStr">
        <is>
          <t>6e3ec2dc-28ea-4692-a081-a7b2ffafa820</t>
        </is>
      </c>
    </row>
    <row r="292" ht="45" customHeight="1">
      <c r="A292" s="12" t="inlineStr">
        <is>
          <t>Chemical Change: Term 3</t>
        </is>
      </c>
      <c r="B292" s="12" t="inlineStr">
        <is>
          <t>Chemical Change: Term 3</t>
        </is>
      </c>
      <c r="C292" s="13" t="inlineStr">
        <is>
          <t>Concentration of Solutions [CH3.34]</t>
        </is>
      </c>
      <c r="D292" s="12" t="inlineStr">
        <is>
          <t>Describe the use of the (aq) state symbol in relation to concentration.</t>
        </is>
      </c>
      <c r="E292" s="12" t="inlineStr">
        <is>
          <t>da5f7e7f-fe87-4b5a-bf68-0bdffaa0d941</t>
        </is>
      </c>
    </row>
    <row r="293" ht="45" customHeight="1">
      <c r="A293" s="12" t="inlineStr">
        <is>
          <t>Chemical Change: Term 3</t>
        </is>
      </c>
      <c r="B293" s="12" t="inlineStr">
        <is>
          <t>Chemical Change: Term 3</t>
        </is>
      </c>
      <c r="C293" s="13" t="inlineStr">
        <is>
          <t>Calculating Concentration I (g/dm³) [CH3.35]</t>
        </is>
      </c>
      <c r="D293" s="12" t="inlineStr">
        <is>
          <t>Calculate the concentration of solutions in g/dm³. Unit conversions are not required.</t>
        </is>
      </c>
      <c r="E293" s="12" t="inlineStr">
        <is>
          <t>bd1f245f-2cfa-458f-8796-31b55e621583</t>
        </is>
      </c>
    </row>
    <row r="294" ht="45" customHeight="1">
      <c r="A294" s="12" t="inlineStr">
        <is>
          <t>Chemical Change: Term 3</t>
        </is>
      </c>
      <c r="B294" s="12" t="inlineStr">
        <is>
          <t>Chemical Change: Term 3</t>
        </is>
      </c>
      <c r="C294" s="13" t="inlineStr">
        <is>
          <t>Calculating Concentration II (g/dm³) [CH3.36]</t>
        </is>
      </c>
      <c r="D294" s="12" t="inlineStr">
        <is>
          <t>Calculate the concentration of solutions in g/dm³. Unit conversions are required.</t>
        </is>
      </c>
      <c r="E294" s="12" t="inlineStr">
        <is>
          <t>b3a40fde-2267-49c1-bdc4-184b132263f9</t>
        </is>
      </c>
    </row>
    <row r="295" ht="45" customHeight="1">
      <c r="A295" s="12" t="inlineStr">
        <is>
          <t>Chemical Change: Term 3</t>
        </is>
      </c>
      <c r="B295" s="12" t="inlineStr">
        <is>
          <t>Chemical Change: Term 3</t>
        </is>
      </c>
      <c r="C295" s="13" t="inlineStr">
        <is>
          <t>Rearranging the Concentration Equation (g/dm³) [CH3.37]</t>
        </is>
      </c>
      <c r="D295" s="12" t="inlineStr">
        <is>
          <t>Rearrange the concentration equation to calculate the mass and volume of solutions. Includes application questions and requires unit conversions.</t>
        </is>
      </c>
      <c r="E295" s="12" t="inlineStr">
        <is>
          <t>229e38ad-cfa9-494b-b2b4-bf40d7c55f91</t>
        </is>
      </c>
    </row>
    <row r="296" ht="45" customHeight="1">
      <c r="A296" s="12" t="inlineStr">
        <is>
          <t>Chemical Change: Term 3</t>
        </is>
      </c>
      <c r="B296" s="12" t="inlineStr">
        <is>
          <t>Chemical Change: Term 3</t>
        </is>
      </c>
      <c r="C296" s="13" t="inlineStr">
        <is>
          <t>Explaining Concentration [CH3.38]</t>
        </is>
      </c>
      <c r="D296" s="12" t="inlineStr">
        <is>
          <t>Explain how the mass of a solute and the volume of a solution is related to the concentration of the solution.</t>
        </is>
      </c>
      <c r="E296" s="12" t="inlineStr">
        <is>
          <t>8c19f511-7c63-4fc0-b8c5-3541f7b20cf6</t>
        </is>
      </c>
    </row>
    <row r="297" ht="45" customHeight="1">
      <c r="A297" s="12" t="inlineStr">
        <is>
          <t>Chemical Change: Term 3</t>
        </is>
      </c>
      <c r="B297" s="12" t="inlineStr">
        <is>
          <t>Chemical Change: Term 3</t>
        </is>
      </c>
      <c r="C297" s="13" t="inlineStr">
        <is>
          <t>Calculating Concentration III (mol/dm³) [CH3.46]</t>
        </is>
      </c>
      <c r="D297" s="12" t="inlineStr">
        <is>
          <t>Calculate the concentration of solutions in mol/dm³. Unit conversions are not required. Amount of substance in moles will be given.</t>
        </is>
      </c>
      <c r="E297" s="12" t="inlineStr">
        <is>
          <t>f89d6115-fa82-4c9e-9028-afeabcbdd25b</t>
        </is>
      </c>
    </row>
    <row r="298" ht="45" customHeight="1">
      <c r="A298" s="12" t="inlineStr">
        <is>
          <t>Chemical Change: Term 3</t>
        </is>
      </c>
      <c r="B298" s="12" t="inlineStr">
        <is>
          <t>Chemical Change: Term 3</t>
        </is>
      </c>
      <c r="C298" s="13" t="inlineStr">
        <is>
          <t>Calculating Concentration IV (mol/dm³) [CH3.47]</t>
        </is>
      </c>
      <c r="D298" s="12" t="inlineStr">
        <is>
          <t>Calculate the concentration of solutions in mol/dm³. Unit conversion between cm³ and dm³ may be required. Amount of substance in moles will be given.</t>
        </is>
      </c>
      <c r="E298" s="12" t="inlineStr">
        <is>
          <t>60e7b69f-5e41-4d9a-afc7-d765854f0918</t>
        </is>
      </c>
    </row>
    <row r="299" ht="45" customHeight="1">
      <c r="A299" s="12" t="inlineStr">
        <is>
          <t>Chemical Change: Term 3</t>
        </is>
      </c>
      <c r="B299" s="12" t="inlineStr">
        <is>
          <t>Chemical Change: Term 3</t>
        </is>
      </c>
      <c r="C299" s="13" t="inlineStr">
        <is>
          <t>Rearranging the Concentration Equation (mol/dm³) [CH3.48]</t>
        </is>
      </c>
      <c r="D299" s="12" t="inlineStr">
        <is>
          <t>Rearrange the concentration equation to calculate the moles and volume of solutions. Includes application questions and requires unit conversions.</t>
        </is>
      </c>
      <c r="E299" s="12" t="inlineStr">
        <is>
          <t>254f36f5-fc38-4669-b409-8e940ecf7c9b</t>
        </is>
      </c>
    </row>
    <row r="300" ht="45" customHeight="1">
      <c r="A300" s="12" t="inlineStr">
        <is>
          <t>Chemical Change: Term 3</t>
        </is>
      </c>
      <c r="B300" s="12" t="inlineStr">
        <is>
          <t>Chemical Change: Term 3</t>
        </is>
      </c>
      <c r="C300" s="13" t="inlineStr">
        <is>
          <t>Avogadro's Law [CH3.54]</t>
        </is>
      </c>
      <c r="D300" s="12" t="inlineStr">
        <is>
          <t>Recall what Avogadro's law is.  Includes the volume of one mole of gas at room temperature and pressure.</t>
        </is>
      </c>
      <c r="E300" s="12" t="inlineStr">
        <is>
          <t>75b015d2-9e93-4b77-af5e-263caa7b7ad8</t>
        </is>
      </c>
    </row>
    <row r="301" ht="45" customHeight="1">
      <c r="A301" s="12" t="inlineStr">
        <is>
          <t>Chemical Change: Term 3</t>
        </is>
      </c>
      <c r="B301" s="12" t="inlineStr">
        <is>
          <t>Chemical Change: Term 3</t>
        </is>
      </c>
      <c r="C301" s="13" t="inlineStr">
        <is>
          <t>Calculating Theoretical Yield I  [CH3.40]</t>
        </is>
      </c>
      <c r="D301" s="12" t="inlineStr">
        <is>
          <t xml:space="preserve">Calculating the theoretical yield of a reaction given the mass or moles or limiting reactant and the balanced chemical equation. </t>
        </is>
      </c>
      <c r="E301" s="12" t="inlineStr">
        <is>
          <t>bf238065-260b-4b83-9994-98dd1bfffdc3</t>
        </is>
      </c>
    </row>
    <row r="302" ht="45" customHeight="1">
      <c r="A302" s="12" t="inlineStr">
        <is>
          <t>Chemical Change: Term 3</t>
        </is>
      </c>
      <c r="B302" s="12" t="inlineStr">
        <is>
          <t>Chemical Change: Term 3</t>
        </is>
      </c>
      <c r="C302" s="13" t="inlineStr">
        <is>
          <t>Calculating Theoretical Yield II [CH3.41]</t>
        </is>
      </c>
      <c r="D302" s="12" t="inlineStr">
        <is>
          <t>Calculating the theoretical yield of a reaction given the mass or moles or limiting reactant and the balanced chemical equation. Masses will be in units other than grams. e.g. kg, metric tonne, mg.</t>
        </is>
      </c>
      <c r="E302" s="12" t="inlineStr">
        <is>
          <t>a904981a-6688-4525-b518-43858c946518</t>
        </is>
      </c>
    </row>
    <row r="303" ht="45" customHeight="1">
      <c r="A303" s="12" t="inlineStr">
        <is>
          <t>Chemical Change: Term 3</t>
        </is>
      </c>
      <c r="B303" s="12" t="inlineStr">
        <is>
          <t>Chemical Change: Term 3</t>
        </is>
      </c>
      <c r="C303" s="13" t="inlineStr">
        <is>
          <t>Explaining Lower Yields [CH3.42]</t>
        </is>
      </c>
      <c r="D303" s="12" t="inlineStr">
        <is>
          <t>Identify the reasons why a percentage yield may be less than 100%.</t>
        </is>
      </c>
      <c r="E303" s="12" t="inlineStr">
        <is>
          <t>987a8ff2-1905-47f4-9246-8032ae32a6ec</t>
        </is>
      </c>
    </row>
    <row r="304" ht="45" customHeight="1">
      <c r="A304" s="12" t="inlineStr">
        <is>
          <t>Chemical Change: Term 3</t>
        </is>
      </c>
      <c r="B304" s="12" t="inlineStr">
        <is>
          <t>Chemical Change: Term 3</t>
        </is>
      </c>
      <c r="C304" s="13" t="inlineStr">
        <is>
          <t>Calculating Atom Economy I [CH3.43]</t>
        </is>
      </c>
      <c r="D304" s="12" t="inlineStr">
        <is>
          <t>Calculating the atom economy of a reaction given the relative formula mass of all the reactants and products. One useful product only.</t>
        </is>
      </c>
      <c r="E304" s="12" t="inlineStr">
        <is>
          <t>22c923e0-7c1b-452a-8bfa-9052141cb553</t>
        </is>
      </c>
    </row>
    <row r="305" ht="45" customHeight="1">
      <c r="A305" s="12" t="inlineStr">
        <is>
          <t>Chemical Change: Term 3</t>
        </is>
      </c>
      <c r="B305" s="12" t="inlineStr">
        <is>
          <t>Chemical Change: Term 3</t>
        </is>
      </c>
      <c r="C305" s="13" t="inlineStr">
        <is>
          <t>Calculating Atom Economy II [CH3.44]</t>
        </is>
      </c>
      <c r="D305" s="12" t="inlineStr">
        <is>
          <t xml:space="preserve">Calculating the wasted mass for a reaction given the relative formula mass of all the reactants and products. </t>
        </is>
      </c>
      <c r="E305" s="12" t="inlineStr">
        <is>
          <t>4895621b-5828-4ae7-9409-d6e8f7c11af4</t>
        </is>
      </c>
    </row>
    <row r="306" ht="45" customHeight="1">
      <c r="A306" s="12" t="inlineStr">
        <is>
          <t>Chemical Change: Term 3</t>
        </is>
      </c>
      <c r="B306" s="12" t="inlineStr">
        <is>
          <t>Chemical Change: Term 3</t>
        </is>
      </c>
      <c r="C306" s="13" t="inlineStr">
        <is>
          <t>Two Step Concentration Calculations [CH3.49]</t>
        </is>
      </c>
      <c r="D306" s="12" t="inlineStr">
        <is>
          <t xml:space="preserve">Calculate the concentration of solutions in mol/dm³, given the mass of solute and volume of solution. Unit conversion between cm³ and dm³ may be required. </t>
        </is>
      </c>
      <c r="E306" s="12" t="inlineStr">
        <is>
          <t>d6267bce-03a8-4c34-a367-ed59cb9cc621</t>
        </is>
      </c>
    </row>
    <row r="307" ht="45" customHeight="1">
      <c r="A307" s="12" t="inlineStr">
        <is>
          <t>Chemical Change: Term 3</t>
        </is>
      </c>
      <c r="B307" s="12" t="inlineStr">
        <is>
          <t>Chemical Change: Term 3</t>
        </is>
      </c>
      <c r="C307" s="13" t="inlineStr">
        <is>
          <t>Calculating Mass Using mol/dm³ [CH3.50]</t>
        </is>
      </c>
      <c r="D307" s="12" t="inlineStr">
        <is>
          <t xml:space="preserve">Calculate the mass of solute in g, given the concentration of solute and volume of solution. Unit conversion between cm³ and dm³ may be required. </t>
        </is>
      </c>
      <c r="E307" s="12" t="inlineStr">
        <is>
          <t>457f9897-0d74-4c4b-921d-c6f65dae9c8e</t>
        </is>
      </c>
    </row>
    <row r="308" ht="45" customHeight="1">
      <c r="A308" s="12" t="inlineStr">
        <is>
          <t>Chemical Change: Term 3</t>
        </is>
      </c>
      <c r="B308" s="12" t="inlineStr">
        <is>
          <t>Chemical Change: Term 3</t>
        </is>
      </c>
      <c r="C308" s="13" t="inlineStr">
        <is>
          <t>Using Equations to Calculate Concentration I [CH3.51]</t>
        </is>
      </c>
      <c r="D308"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308" s="12" t="inlineStr">
        <is>
          <t>d5294605-cf54-43e3-9078-461a097f198c</t>
        </is>
      </c>
    </row>
    <row r="309" ht="45" customHeight="1">
      <c r="A309" s="12" t="inlineStr">
        <is>
          <t>Chemical Change: Term 3</t>
        </is>
      </c>
      <c r="B309" s="12" t="inlineStr">
        <is>
          <t>Chemical Change: Term 3</t>
        </is>
      </c>
      <c r="C309" s="13" t="inlineStr">
        <is>
          <t>Using Equations to Calculate Concentration II [CH3.52]</t>
        </is>
      </c>
      <c r="D309"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309" s="12" t="inlineStr">
        <is>
          <t>5a7cd98a-604c-49d1-a016-9006ff5d127d</t>
        </is>
      </c>
    </row>
    <row r="310" ht="45" customHeight="1">
      <c r="A310" s="12" t="inlineStr">
        <is>
          <t>Chemical Change: Term 3</t>
        </is>
      </c>
      <c r="B310" s="12" t="inlineStr">
        <is>
          <t>Chemical Change: Term 3</t>
        </is>
      </c>
      <c r="C310" s="13" t="inlineStr">
        <is>
          <t>Converting mol/dm³ to g/dm³ [CH3.53]</t>
        </is>
      </c>
      <c r="D310" s="12" t="inlineStr">
        <is>
          <t>Convert between both common units of concentration. Given concentration in mol/dm³ convert to g/dm³ and vice versa</t>
        </is>
      </c>
      <c r="E310" s="12" t="inlineStr">
        <is>
          <t>c96ca48c-700a-473b-b282-4ccfb5a8e8b8</t>
        </is>
      </c>
    </row>
    <row r="311" ht="45" customHeight="1">
      <c r="A311" s="12" t="inlineStr">
        <is>
          <t>Chemical Change: Term 3</t>
        </is>
      </c>
      <c r="B311" s="12" t="inlineStr">
        <is>
          <t>Chemical Change: Term 3</t>
        </is>
      </c>
      <c r="C311" s="13" t="inlineStr">
        <is>
          <t>Using Avogadro's Law to Calculate Gas Volume [CH3.55]</t>
        </is>
      </c>
      <c r="D311" s="12" t="inlineStr">
        <is>
          <t>Understand how chemical equations for reactions involving gases can be related to their volume.</t>
        </is>
      </c>
      <c r="E311" s="12" t="inlineStr">
        <is>
          <t>50652828-048f-48ab-a7eb-6cb95d7b9aac</t>
        </is>
      </c>
    </row>
    <row r="312" ht="45" customHeight="1">
      <c r="A312" s="12" t="inlineStr">
        <is>
          <t>Chemical Change: Term 3</t>
        </is>
      </c>
      <c r="B312" s="12" t="inlineStr">
        <is>
          <t>Chemical Change: Term 3</t>
        </is>
      </c>
      <c r="C312" s="13" t="inlineStr">
        <is>
          <t>Calculating Molar Volume of Gas I (dm³) [CH3.56]</t>
        </is>
      </c>
      <c r="D312" s="12" t="inlineStr">
        <is>
          <t>Complete calculations to find the volume in dm³ of different masses of gases at r.t.p.</t>
        </is>
      </c>
      <c r="E312" s="12" t="inlineStr">
        <is>
          <t>1d45eaa7-2a9f-47f7-a19b-119d6ef7d0f1</t>
        </is>
      </c>
    </row>
    <row r="313" ht="45" customHeight="1">
      <c r="A313" s="12" t="inlineStr">
        <is>
          <t>Chemical Change: Term 3</t>
        </is>
      </c>
      <c r="B313" s="12" t="inlineStr">
        <is>
          <t>Chemical Change: Term 3</t>
        </is>
      </c>
      <c r="C313" s="13" t="inlineStr">
        <is>
          <t>Calculating Molar Volume of Gas II (cm³ or m³) [CH3.57]</t>
        </is>
      </c>
      <c r="D313" s="12" t="inlineStr">
        <is>
          <t>Complete calculations to find the volume in dm³ of different masses of gases at r.t.p. Unit conversion of either mass, volume or both.  Calculations in lab and environmental contexts.</t>
        </is>
      </c>
      <c r="E313" s="12" t="inlineStr">
        <is>
          <t>db06843a-5016-48ef-ab5c-52861b802ab4</t>
        </is>
      </c>
    </row>
    <row r="314" ht="45" customHeight="1">
      <c r="A314" s="12" t="inlineStr">
        <is>
          <t>Chemical Change: Term 3</t>
        </is>
      </c>
      <c r="B314" s="12" t="inlineStr">
        <is>
          <t>Chemical Change: Term 3</t>
        </is>
      </c>
      <c r="C314" s="13" t="inlineStr">
        <is>
          <t>Rearranging the Calculation for Molar Volume of Gas [CH3.58]</t>
        </is>
      </c>
      <c r="D314" s="12" t="inlineStr">
        <is>
          <t>Rearrange the molar volume equation to calculate the mass of gas or the relative formula mass. No unit conversions.</t>
        </is>
      </c>
      <c r="E314" s="12" t="inlineStr">
        <is>
          <t>12bab4b0-4ad4-4e4b-b568-a236d9237768</t>
        </is>
      </c>
    </row>
    <row r="315" ht="45" customHeight="1">
      <c r="A315" s="12" t="inlineStr">
        <is>
          <t>Mechanics: Term 3</t>
        </is>
      </c>
      <c r="B315" s="12" t="inlineStr">
        <is>
          <t>Mechanics: Term 3</t>
        </is>
      </c>
      <c r="C315" s="13" t="inlineStr">
        <is>
          <t>Diagnostic: Vectors &amp; Scalar Quantities [PH27.29]</t>
        </is>
      </c>
      <c r="D315" s="12" t="inlineStr">
        <is>
          <t>Diagnostic for the vectors &amp; scalar quantities topic.</t>
        </is>
      </c>
      <c r="E315" s="12" t="inlineStr">
        <is>
          <t>d91849bf-5ca9-49ba-b707-9c1d6238f247</t>
        </is>
      </c>
    </row>
    <row r="316" ht="45" customHeight="1">
      <c r="A316" s="12" t="inlineStr">
        <is>
          <t>Mechanics: Term 3</t>
        </is>
      </c>
      <c r="B316" s="12" t="inlineStr">
        <is>
          <t>Mechanics: Term 3</t>
        </is>
      </c>
      <c r="C316" s="13" t="inlineStr">
        <is>
          <t>Diagnostic: Motion in one Dimension [PH27.30]</t>
        </is>
      </c>
      <c r="D316" s="12" t="inlineStr">
        <is>
          <t>Diagnostic for the motion in one dimension topic.</t>
        </is>
      </c>
      <c r="E316" s="12" t="inlineStr">
        <is>
          <t>e957171d-713d-48b8-bb9f-ab2f12a8ceb5</t>
        </is>
      </c>
    </row>
    <row r="317" ht="45" customHeight="1">
      <c r="A317" s="12" t="inlineStr">
        <is>
          <t>Mechanics: Term 3</t>
        </is>
      </c>
      <c r="B317" s="12" t="inlineStr">
        <is>
          <t>Mechanics: Term 3</t>
        </is>
      </c>
      <c r="C317" s="13" t="inlineStr">
        <is>
          <t>Diagnostic: Description of Motion in Words, Diagrams, Graphs [PH27.31]</t>
        </is>
      </c>
      <c r="D317" s="12" t="inlineStr">
        <is>
          <t>Diagnostic for the description of motion in words, diagrams, graphs topic.</t>
        </is>
      </c>
      <c r="E317" s="12" t="inlineStr">
        <is>
          <t>1c992ec6-d8d7-4e5f-8d15-8771a4a7f9a6</t>
        </is>
      </c>
    </row>
    <row r="318" ht="45" customHeight="1">
      <c r="A318" s="12" t="inlineStr">
        <is>
          <t>Mechanics: Term 3</t>
        </is>
      </c>
      <c r="B318" s="12" t="inlineStr">
        <is>
          <t>Mechanics: Term 3</t>
        </is>
      </c>
      <c r="C318" s="13" t="inlineStr">
        <is>
          <t>Diagnostic: The Equations of Motion [PH27.32]</t>
        </is>
      </c>
      <c r="D318" s="12" t="inlineStr">
        <is>
          <t>Diagnostic for the the equations of motion topic.</t>
        </is>
      </c>
      <c r="E318" s="12" t="inlineStr">
        <is>
          <t>973a6706-d819-4ac4-87c2-253ca4db3bac</t>
        </is>
      </c>
    </row>
    <row r="319" ht="45" customHeight="1">
      <c r="A319" s="12" t="inlineStr">
        <is>
          <t>Mechanics: Term 3</t>
        </is>
      </c>
      <c r="B319" s="12" t="inlineStr">
        <is>
          <t>Mechanics: Term 3</t>
        </is>
      </c>
      <c r="C319" s="13" t="inlineStr">
        <is>
          <t>SI Units: Kilogram (Mass) [WS04.01]</t>
        </is>
      </c>
      <c r="D319" s="12" t="inlineStr">
        <is>
          <t>Understanding the S.I. unit used to measure mass.</t>
        </is>
      </c>
      <c r="E319" s="12" t="inlineStr">
        <is>
          <t>86dfad8d-44e0-481d-9fad-291511b9fdc6</t>
        </is>
      </c>
    </row>
    <row r="320" ht="45" customHeight="1">
      <c r="A320" s="12" t="inlineStr">
        <is>
          <t>Mechanics: Term 3</t>
        </is>
      </c>
      <c r="B320" s="12" t="inlineStr">
        <is>
          <t>Mechanics: Term 3</t>
        </is>
      </c>
      <c r="C320" s="13" t="inlineStr">
        <is>
          <t>SI Units: Metre (Length) [WS04.02]</t>
        </is>
      </c>
      <c r="D320" s="12" t="inlineStr">
        <is>
          <t>Understanding the S.I. unit used to measure length.</t>
        </is>
      </c>
      <c r="E320" s="12" t="inlineStr">
        <is>
          <t>612409cc-003c-4e5f-a584-ada905aa1cdc</t>
        </is>
      </c>
    </row>
    <row r="321" ht="45" customHeight="1">
      <c r="A321" s="12" t="inlineStr">
        <is>
          <t>Mechanics: Term 3</t>
        </is>
      </c>
      <c r="B321" s="12" t="inlineStr">
        <is>
          <t>Mechanics: Term 3</t>
        </is>
      </c>
      <c r="C321" s="13" t="inlineStr">
        <is>
          <t>SI Units: Second (Time) [WS04.03]</t>
        </is>
      </c>
      <c r="D321" s="12" t="inlineStr">
        <is>
          <t>Understanding the S.I. unit used to measure time.</t>
        </is>
      </c>
      <c r="E321" s="12" t="inlineStr">
        <is>
          <t>8ced28fd-cdc3-4bd7-a270-af12e4253c05</t>
        </is>
      </c>
    </row>
    <row r="322" ht="45" customHeight="1">
      <c r="A322" s="12" t="inlineStr">
        <is>
          <t>Mechanics: Term 3</t>
        </is>
      </c>
      <c r="B322" s="12" t="inlineStr">
        <is>
          <t>Mechanics: Term 3</t>
        </is>
      </c>
      <c r="C322" s="13" t="inlineStr">
        <is>
          <t>SI Units: Ampere (Electric Current) [WS04.04]</t>
        </is>
      </c>
      <c r="D322" s="12" t="inlineStr">
        <is>
          <t>Understanding the S.I. unit used to measure electric current.</t>
        </is>
      </c>
      <c r="E322" s="12" t="inlineStr">
        <is>
          <t>a1c51408-f533-44c2-8cf3-08ca03a19a6e</t>
        </is>
      </c>
    </row>
    <row r="323" ht="45" customHeight="1">
      <c r="A323" s="12" t="inlineStr">
        <is>
          <t>Mechanics: Term 3</t>
        </is>
      </c>
      <c r="B323" s="12" t="inlineStr">
        <is>
          <t>Mechanics: Term 3</t>
        </is>
      </c>
      <c r="C323" s="13" t="inlineStr">
        <is>
          <t>SI Units: Kelvin (Temperature) [PH1.38]</t>
        </is>
      </c>
      <c r="D323" s="12" t="inlineStr">
        <is>
          <t>Identify the SI unit used to measure temperature.</t>
        </is>
      </c>
      <c r="E323" s="12" t="inlineStr">
        <is>
          <t>e39fc51b-ba12-4b01-b2ac-9d7e09aa81f4</t>
        </is>
      </c>
    </row>
    <row r="324" ht="45" customHeight="1">
      <c r="A324" s="12" t="inlineStr">
        <is>
          <t>Mechanics: Term 3</t>
        </is>
      </c>
      <c r="B324" s="12" t="inlineStr">
        <is>
          <t>Mechanics: Term 3</t>
        </is>
      </c>
      <c r="C324" s="13" t="inlineStr">
        <is>
          <t>Column Vectors [MF41.01]</t>
        </is>
      </c>
      <c r="D324" s="12" t="inlineStr">
        <is>
          <t>This nugget has learning material and questions covering the topic of Column Vectors.</t>
        </is>
      </c>
      <c r="E324" s="12" t="inlineStr">
        <is>
          <t>6fc80755-d767-4623-be10-dd5605a75be6</t>
        </is>
      </c>
    </row>
    <row r="325" ht="45" customHeight="1">
      <c r="A325" s="12" t="inlineStr">
        <is>
          <t>Mechanics: Term 3</t>
        </is>
      </c>
      <c r="B325" s="12" t="inlineStr">
        <is>
          <t>Mechanics: Term 3</t>
        </is>
      </c>
      <c r="C325" s="13" t="inlineStr">
        <is>
          <t>Column Vectors: Scalar Multiplication [MF41.02]</t>
        </is>
      </c>
      <c r="D325" s="12" t="inlineStr">
        <is>
          <t>This nugget has learning material and questions covering the topic of Column Vectors: Scalar Multiplication.</t>
        </is>
      </c>
      <c r="E325" s="12" t="inlineStr">
        <is>
          <t>0758e228-4fc3-4e52-9b21-741c9ef2dff3</t>
        </is>
      </c>
    </row>
    <row r="326" ht="45" customHeight="1">
      <c r="A326" s="12" t="inlineStr">
        <is>
          <t>Mechanics: Term 3</t>
        </is>
      </c>
      <c r="B326" s="12" t="inlineStr">
        <is>
          <t>Mechanics: Term 3</t>
        </is>
      </c>
      <c r="C326" s="13" t="inlineStr">
        <is>
          <t>Column Vectors: Addition and Subtraction [MF41.03]</t>
        </is>
      </c>
      <c r="D326" s="12" t="inlineStr">
        <is>
          <t>This nugget has learning material and questions covering the topic of Column Vectors: Addition and Subtraction.</t>
        </is>
      </c>
      <c r="E326" s="12" t="inlineStr">
        <is>
          <t>d1c8ee6b-0bf0-447b-894b-f9e3a9fec397</t>
        </is>
      </c>
    </row>
    <row r="327" ht="45" customHeight="1">
      <c r="A327" s="12" t="inlineStr">
        <is>
          <t>Mechanics: Term 3</t>
        </is>
      </c>
      <c r="B327" s="12" t="inlineStr">
        <is>
          <t>Mechanics: Term 3</t>
        </is>
      </c>
      <c r="C327" s="13" t="inlineStr">
        <is>
          <t>Column Vectors: Drawing [MF41.04]</t>
        </is>
      </c>
      <c r="D327" s="12" t="inlineStr">
        <is>
          <t>This nugget has learning material and questions covering the topic of Column Vectors: Drawing.</t>
        </is>
      </c>
      <c r="E327" s="12" t="inlineStr">
        <is>
          <t>8fa8b950-9cf6-4ad4-bec3-d9585dd8f3cc</t>
        </is>
      </c>
    </row>
    <row r="328" ht="45" customHeight="1">
      <c r="A328" s="12" t="inlineStr">
        <is>
          <t>Mechanics: Term 3</t>
        </is>
      </c>
      <c r="B328" s="12" t="inlineStr">
        <is>
          <t>Mechanics: Term 3</t>
        </is>
      </c>
      <c r="C328" s="13" t="inlineStr">
        <is>
          <t>Geometric Vectors 1: One Term [MF41.05]</t>
        </is>
      </c>
      <c r="D328" s="12" t="inlineStr">
        <is>
          <t>This nugget has learning material and questions covering the topic of Geometric Vectors 1.</t>
        </is>
      </c>
      <c r="E328" s="12" t="inlineStr">
        <is>
          <t>c3eb6942-8428-40de-8099-65b22ef265bd</t>
        </is>
      </c>
    </row>
    <row r="329" ht="45" customHeight="1">
      <c r="A329" s="12" t="inlineStr">
        <is>
          <t>Mechanics: Term 3</t>
        </is>
      </c>
      <c r="B329" s="12" t="inlineStr">
        <is>
          <t>Mechanics: Term 3</t>
        </is>
      </c>
      <c r="C329" s="13" t="inlineStr">
        <is>
          <t>Geometric Vectors 2: Two Terms [MF41.06]</t>
        </is>
      </c>
      <c r="D329" s="12" t="inlineStr">
        <is>
          <t>This nugget has learning material and questions covering the topic of Geometric Vectors 2.</t>
        </is>
      </c>
      <c r="E329" s="12" t="inlineStr">
        <is>
          <t>2d7dab14-b1ed-4771-9c4b-94da81a15637</t>
        </is>
      </c>
    </row>
    <row r="330" ht="45" customHeight="1">
      <c r="A330" s="12" t="inlineStr">
        <is>
          <t>Mechanics: Term 3</t>
        </is>
      </c>
      <c r="B330" s="12" t="inlineStr">
        <is>
          <t>Mechanics: Term 3</t>
        </is>
      </c>
      <c r="C330" s="13" t="inlineStr">
        <is>
          <t>Scalar &amp; Vector Quantities [PH5.001]</t>
        </is>
      </c>
      <c r="D330" s="12" t="inlineStr">
        <is>
          <t>Define scalars and vectors.</t>
        </is>
      </c>
      <c r="E330" s="12" t="inlineStr">
        <is>
          <t>0a7bcba8-f4f4-472c-86e1-61135bea3eb7</t>
        </is>
      </c>
    </row>
    <row r="331" ht="45" customHeight="1">
      <c r="A331" s="12" t="inlineStr">
        <is>
          <t>Mechanics: Term 3</t>
        </is>
      </c>
      <c r="B331" s="12" t="inlineStr">
        <is>
          <t>Mechanics: Term 3</t>
        </is>
      </c>
      <c r="C331" s="13" t="inlineStr">
        <is>
          <t>Distance vs Displacement  [PH5.077]</t>
        </is>
      </c>
      <c r="D331" s="12" t="inlineStr">
        <is>
          <t>Describe the difference between distance and displacement.</t>
        </is>
      </c>
      <c r="E331" s="12" t="inlineStr">
        <is>
          <t>6447fc86-2671-43d1-9fc4-42d29deb29d4</t>
        </is>
      </c>
    </row>
    <row r="332" ht="45" customHeight="1">
      <c r="A332" s="12" t="inlineStr">
        <is>
          <t>Mechanics: Term 3</t>
        </is>
      </c>
      <c r="B332" s="12" t="inlineStr">
        <is>
          <t>Mechanics: Term 3</t>
        </is>
      </c>
      <c r="C332" s="13" t="inlineStr">
        <is>
          <t>Speed [PH5.078]</t>
        </is>
      </c>
      <c r="D332" s="12" t="inlineStr">
        <is>
          <t>Describe speeds as constant or varying and compare typical speeds.</t>
        </is>
      </c>
      <c r="E332" s="12" t="inlineStr">
        <is>
          <t>e5fd1221-821c-42b8-bef2-54144f55429c</t>
        </is>
      </c>
    </row>
    <row r="333" ht="45" customHeight="1">
      <c r="A333" s="12" t="inlineStr">
        <is>
          <t>Mechanics: Term 3</t>
        </is>
      </c>
      <c r="B333" s="12" t="inlineStr">
        <is>
          <t>Mechanics: Term 3</t>
        </is>
      </c>
      <c r="C333" s="13" t="inlineStr">
        <is>
          <t>Speed vs Velocity  [PH5.079]</t>
        </is>
      </c>
      <c r="D333" s="12" t="inlineStr">
        <is>
          <t>Describe the difference between speed and velocity.</t>
        </is>
      </c>
      <c r="E333" s="12" t="inlineStr">
        <is>
          <t>8c717870-d2ef-4fa7-9fd5-cff7fc56b054</t>
        </is>
      </c>
    </row>
    <row r="334" ht="45" customHeight="1">
      <c r="A334" s="12" t="inlineStr">
        <is>
          <t>Mechanics: Term 3</t>
        </is>
      </c>
      <c r="B334" s="12" t="inlineStr">
        <is>
          <t>Mechanics: Term 3</t>
        </is>
      </c>
      <c r="C334" s="13" t="inlineStr">
        <is>
          <t>Positive &amp; Negative Velocity [PH5.080]</t>
        </is>
      </c>
      <c r="D334" s="12" t="inlineStr">
        <is>
          <t>Explain qualitatively, with examples, that motion in a circle involves constant speed but changing velocity.</t>
        </is>
      </c>
      <c r="E334" s="12" t="inlineStr">
        <is>
          <t>e6d0e4c0-32f9-4301-a420-34fa27329a98</t>
        </is>
      </c>
    </row>
    <row r="335" ht="45" customHeight="1">
      <c r="A335" s="12" t="inlineStr">
        <is>
          <t>Mechanics: Term 3</t>
        </is>
      </c>
      <c r="B335" s="12" t="inlineStr">
        <is>
          <t>Mechanics: Term 3</t>
        </is>
      </c>
      <c r="C335" s="13" t="inlineStr">
        <is>
          <t>Instantaneous Speed vs Average Speed [PH5.089]</t>
        </is>
      </c>
      <c r="D335" s="12" t="inlineStr">
        <is>
          <t>Describe the difference between instantaneous and average speed.</t>
        </is>
      </c>
      <c r="E335" s="12" t="inlineStr">
        <is>
          <t>ed4af10f-b1a2-46e4-b64e-fe5353d8e7d0</t>
        </is>
      </c>
    </row>
    <row r="336" ht="45" customHeight="1">
      <c r="A336" s="12" t="inlineStr">
        <is>
          <t>Mechanics: Term 3</t>
        </is>
      </c>
      <c r="B336" s="12" t="inlineStr">
        <is>
          <t>Mechanics: Term 3</t>
        </is>
      </c>
      <c r="C336" s="13" t="inlineStr">
        <is>
          <t>Using v=s/t to Calculate Average Speed I [PH5.090]</t>
        </is>
      </c>
      <c r="D336" s="12" t="inlineStr">
        <is>
          <t>Calculate average speed using v=s/t. Includes some application of knowledge questions but no unit conversions.</t>
        </is>
      </c>
      <c r="E336" s="12" t="inlineStr">
        <is>
          <t>88c2c884-21ce-475b-a33e-4910bd2c351b</t>
        </is>
      </c>
    </row>
    <row r="337" ht="45" customHeight="1">
      <c r="A337" s="12" t="inlineStr">
        <is>
          <t>Mechanics: Term 3</t>
        </is>
      </c>
      <c r="B337" s="12" t="inlineStr">
        <is>
          <t>Mechanics: Term 3</t>
        </is>
      </c>
      <c r="C337" s="13" t="inlineStr">
        <is>
          <t>Using v=s/t to Calculate Average Speed II [PH5.091]</t>
        </is>
      </c>
      <c r="D337" s="12" t="inlineStr">
        <is>
          <t>Calculate distance using s=vt. Includes some application of knowledge and unit conversion questions.</t>
        </is>
      </c>
      <c r="E337" s="12" t="inlineStr">
        <is>
          <t>b3476c16-0b44-40f3-8d8c-49549fabf768</t>
        </is>
      </c>
    </row>
    <row r="338" ht="45" customHeight="1">
      <c r="A338" s="12" t="inlineStr">
        <is>
          <t>Mechanics: Term 3</t>
        </is>
      </c>
      <c r="B338" s="12" t="inlineStr">
        <is>
          <t>Mechanics: Term 3</t>
        </is>
      </c>
      <c r="C338" s="13" t="inlineStr">
        <is>
          <t>Rearranging v=s/t with Average Speed [PH5.092]</t>
        </is>
      </c>
      <c r="D338" s="12" t="inlineStr">
        <is>
          <t>Rearrange the v=s/t equation to find distance and time. Includes unit conversions.</t>
        </is>
      </c>
      <c r="E338" s="12" t="inlineStr">
        <is>
          <t>7d484530-fe04-463e-88f0-a967e9504b0f</t>
        </is>
      </c>
    </row>
    <row r="339" ht="45" customHeight="1">
      <c r="A339" s="12" t="inlineStr">
        <is>
          <t>Mechanics: Term 3</t>
        </is>
      </c>
      <c r="B339" s="12" t="inlineStr">
        <is>
          <t>Mechanics: Term 3</t>
        </is>
      </c>
      <c r="C339" s="13" t="inlineStr">
        <is>
          <t>Calculating Average Speed Using a Distance-time Graph [PH5.093]</t>
        </is>
      </c>
      <c r="D339" s="12" t="inlineStr">
        <is>
          <t>Use a distance-time graph to determine the average speed.</t>
        </is>
      </c>
      <c r="E339" s="12" t="inlineStr">
        <is>
          <t>f5fd14a5-e9ea-4654-988c-8ef544dc6a19</t>
        </is>
      </c>
    </row>
    <row r="340" ht="45" customHeight="1">
      <c r="A340" s="12" t="inlineStr">
        <is>
          <t>Mechanics: Term 3</t>
        </is>
      </c>
      <c r="B340" s="12" t="inlineStr">
        <is>
          <t>Mechanics: Term 3</t>
        </is>
      </c>
      <c r="C340" s="13" t="inlineStr">
        <is>
          <t>Calculating Acceleration Using a=(v-u)/t I [PH5.098]</t>
        </is>
      </c>
      <c r="D340" s="12" t="inlineStr">
        <is>
          <t>Calculate uniform acceleration using a=Δv/t. Includes some application of knowledge questions but no unit conversions.</t>
        </is>
      </c>
      <c r="E340" s="12" t="inlineStr">
        <is>
          <t>d68222c0-bd64-41d6-a7da-a11f773b31d6</t>
        </is>
      </c>
    </row>
    <row r="341" ht="45" customHeight="1">
      <c r="A341" s="12" t="inlineStr">
        <is>
          <t>Mechanics: Term 3</t>
        </is>
      </c>
      <c r="B341" s="12" t="inlineStr">
        <is>
          <t>Mechanics: Term 3</t>
        </is>
      </c>
      <c r="C341" s="13" t="inlineStr">
        <is>
          <t>Calculating Acceleration Using a=(v-u)/t II [PH5.099]</t>
        </is>
      </c>
      <c r="D341" s="12" t="inlineStr">
        <is>
          <t>Calculate uniform acceleration using a=Δv/t. Includes some application of knowledge questions and unit conversions.</t>
        </is>
      </c>
      <c r="E341" s="12" t="inlineStr">
        <is>
          <t>3236e0ca-c099-4b40-b717-46e406ca4b33</t>
        </is>
      </c>
    </row>
    <row r="342" ht="45" customHeight="1">
      <c r="A342" s="12" t="inlineStr">
        <is>
          <t>Mechanics: Term 3</t>
        </is>
      </c>
      <c r="B342" s="12" t="inlineStr">
        <is>
          <t>Mechanics: Term 3</t>
        </is>
      </c>
      <c r="C342" s="13" t="inlineStr">
        <is>
          <t>Calculating Acceleration Using a=(v-u)/t III [PH5.100]</t>
        </is>
      </c>
      <c r="D342" s="12" t="inlineStr">
        <is>
          <t>Calculate uniform acceleration using a=Δv/t. Quantities must be identified from a diagram. Includes unit conversions.</t>
        </is>
      </c>
      <c r="E342" s="12" t="inlineStr">
        <is>
          <t>006af85e-d448-4f6d-8973-84911820cc22</t>
        </is>
      </c>
    </row>
    <row r="343" ht="45" customHeight="1">
      <c r="A343" s="12" t="inlineStr">
        <is>
          <t>Mechanics: Term 3</t>
        </is>
      </c>
      <c r="B343" s="12" t="inlineStr">
        <is>
          <t>Mechanics: Term 3</t>
        </is>
      </c>
      <c r="C343" s="13" t="inlineStr">
        <is>
          <t>Changing the Subject of the Acceleration Equation [PH5.101]</t>
        </is>
      </c>
      <c r="D343" s="12" t="inlineStr">
        <is>
          <t>Rearrange the acceleration equation to calculate the change in velocity and time. Includes unit conversions.</t>
        </is>
      </c>
      <c r="E343" s="12" t="inlineStr">
        <is>
          <t>307c98b9-6e97-4898-bca8-b493afa92fd7</t>
        </is>
      </c>
    </row>
    <row r="344" ht="45" customHeight="1">
      <c r="A344" s="12" t="inlineStr">
        <is>
          <t>Mechanics: Term 3</t>
        </is>
      </c>
      <c r="B344" s="12" t="inlineStr">
        <is>
          <t>Mechanics: Term 3</t>
        </is>
      </c>
      <c r="C344" s="13" t="inlineStr">
        <is>
          <t>Estimating Everyday Acceleration I [PH5.102]</t>
        </is>
      </c>
      <c r="D344" s="12" t="inlineStr">
        <is>
          <t>Estimate everyday accelerations.</t>
        </is>
      </c>
      <c r="E344" s="12" t="inlineStr">
        <is>
          <t>6a1955de-6172-49f4-9ffb-27304b095517</t>
        </is>
      </c>
    </row>
    <row r="345" ht="45" customHeight="1">
      <c r="A345" s="12" t="inlineStr">
        <is>
          <t>Mechanics: Term 3</t>
        </is>
      </c>
      <c r="B345" s="12" t="inlineStr">
        <is>
          <t>Mechanics: Term 3</t>
        </is>
      </c>
      <c r="C345" s="13" t="inlineStr">
        <is>
          <t>Estimating Everyday Acceleration II [PH5.103]</t>
        </is>
      </c>
      <c r="D345" s="12" t="inlineStr">
        <is>
          <t>Estimate everyday acceleration using estimates for typical speeds.</t>
        </is>
      </c>
      <c r="E345" s="12" t="inlineStr">
        <is>
          <t>fb17a51e-74ef-48b4-bb53-ca244001228c</t>
        </is>
      </c>
    </row>
    <row r="346" ht="45" customHeight="1">
      <c r="A346" s="12" t="inlineStr">
        <is>
          <t>Mechanics: Term 3</t>
        </is>
      </c>
      <c r="B346" s="12" t="inlineStr">
        <is>
          <t>Mechanics: Term 3</t>
        </is>
      </c>
      <c r="C346" s="13" t="inlineStr">
        <is>
          <t>Estimating Everyday Acceleration III [PH5.104]</t>
        </is>
      </c>
      <c r="D346" s="12" t="inlineStr">
        <is>
          <t>Estimate everyday acceleration using estimates for typical speeds by using the equations of motion.</t>
        </is>
      </c>
      <c r="E346" s="12" t="inlineStr">
        <is>
          <t>6ead40ce-5700-4de1-b3ed-6861938e335e</t>
        </is>
      </c>
    </row>
    <row r="347" ht="45" customHeight="1">
      <c r="A347" s="12" t="inlineStr">
        <is>
          <t>Mechanics: Term 3</t>
        </is>
      </c>
      <c r="B347" s="12" t="inlineStr">
        <is>
          <t>Mechanics: Term 3</t>
        </is>
      </c>
      <c r="C347" s="13" t="inlineStr">
        <is>
          <t>Practical: Acceleration Using Light Gates [PH5.105]</t>
        </is>
      </c>
      <c r="D347" s="12" t="inlineStr">
        <is>
          <t>Explain how to use light gates and an air track can be used to determine acceleration.</t>
        </is>
      </c>
      <c r="E347" s="12" t="inlineStr">
        <is>
          <t>f37f2dde-1d9e-4356-bc52-cda7cf0b653e</t>
        </is>
      </c>
    </row>
    <row r="348" ht="45" customHeight="1">
      <c r="A348" s="12" t="inlineStr">
        <is>
          <t>Mechanics: Term 3</t>
        </is>
      </c>
      <c r="B348" s="12" t="inlineStr">
        <is>
          <t>Mechanics: Term 3</t>
        </is>
      </c>
      <c r="C348" s="13" t="inlineStr">
        <is>
          <t>Distance-time Graphs I [PH5.086]</t>
        </is>
      </c>
      <c r="D348" s="12" t="inlineStr">
        <is>
          <t>Identify the basic features of a distance-time graph and use them to describe the motion of an object.</t>
        </is>
      </c>
      <c r="E348" s="12" t="inlineStr">
        <is>
          <t>f33cc5b0-a805-4e8e-9dbc-92ef878e22d2</t>
        </is>
      </c>
    </row>
    <row r="349" ht="45" customHeight="1">
      <c r="A349" s="12" t="inlineStr">
        <is>
          <t>Mechanics: Term 3</t>
        </is>
      </c>
      <c r="B349" s="12" t="inlineStr">
        <is>
          <t>Mechanics: Term 3</t>
        </is>
      </c>
      <c r="C349" s="13" t="inlineStr">
        <is>
          <t>Distance-time Graphs II [PH5.087]</t>
        </is>
      </c>
      <c r="D349" s="12" t="inlineStr">
        <is>
          <t>Identify more complex features of a distance-time graph and use them to describe the motion of an object.</t>
        </is>
      </c>
      <c r="E349" s="12" t="inlineStr">
        <is>
          <t>9a822cc6-cd7b-4303-953f-e55514b443a0</t>
        </is>
      </c>
    </row>
    <row r="350" ht="45" customHeight="1">
      <c r="A350" s="12" t="inlineStr">
        <is>
          <t>Mechanics: Term 3</t>
        </is>
      </c>
      <c r="B350" s="12" t="inlineStr">
        <is>
          <t>Mechanics: Term 3</t>
        </is>
      </c>
      <c r="C350" s="13" t="inlineStr">
        <is>
          <t>Drawing Distance-time Graphs from Measurements [PH5.088]</t>
        </is>
      </c>
      <c r="D350" s="12" t="inlineStr">
        <is>
          <t>Explain how to draw and plot a distance-time graph from collected data.</t>
        </is>
      </c>
      <c r="E350" s="12" t="inlineStr">
        <is>
          <t>3a1b0e11-0a33-4706-91a5-f617190bf1f6</t>
        </is>
      </c>
    </row>
    <row r="351" ht="45" customHeight="1">
      <c r="A351" s="12" t="inlineStr">
        <is>
          <t>Mechanics: Term 3</t>
        </is>
      </c>
      <c r="B351" s="12" t="inlineStr">
        <is>
          <t>Mechanics: Term 3</t>
        </is>
      </c>
      <c r="C351" s="13" t="inlineStr">
        <is>
          <t>Calculating Constant Speed Using a Distance-time Graph [PH5.094]</t>
        </is>
      </c>
      <c r="D351" s="12" t="inlineStr">
        <is>
          <t xml:space="preserve">Calculate the gradient of a straight line to determine the speed of an object. </t>
        </is>
      </c>
      <c r="E351" s="12" t="inlineStr">
        <is>
          <t>f8825a12-49ce-4ccf-8a94-9e9de68af1d8</t>
        </is>
      </c>
    </row>
    <row r="352" ht="45" customHeight="1">
      <c r="A352" s="12" t="inlineStr">
        <is>
          <t>Mechanics: Term 3</t>
        </is>
      </c>
      <c r="B352" s="12" t="inlineStr">
        <is>
          <t>Mechanics: Term 3</t>
        </is>
      </c>
      <c r="C352" s="13" t="inlineStr">
        <is>
          <t>Calculating the Speed of an Accelerating Object Using a Distance-Time Graph  [PH5.095]</t>
        </is>
      </c>
      <c r="D352" s="12" t="inlineStr">
        <is>
          <t>Draw a tangent at a specific time on a curve that represents acceleration on a distance-time graph. Calculate the gradient of the tangent to find the speed at a specific time (instantaneous speed).</t>
        </is>
      </c>
      <c r="E352" s="12" t="inlineStr">
        <is>
          <t>bd33bdd3-e6f0-495f-a5c9-4b0365d9ce66</t>
        </is>
      </c>
    </row>
    <row r="353" ht="45" customHeight="1">
      <c r="A353" s="12" t="inlineStr">
        <is>
          <t>Mechanics: Term 3</t>
        </is>
      </c>
      <c r="B353" s="12" t="inlineStr">
        <is>
          <t>Mechanics: Term 3</t>
        </is>
      </c>
      <c r="C353" s="13" t="inlineStr">
        <is>
          <t>Calculating the Speed of a Decelerating Object Using a Distance-Time Graph [PH5.096]</t>
        </is>
      </c>
      <c r="D353" s="12" t="inlineStr">
        <is>
          <t>Draw a tangent at a specific time on a curve that represents deceleration on a distance-time graph. Calculate the gradient of the tangent to find the speed at a specific time (instantaneous speed).</t>
        </is>
      </c>
      <c r="E353" s="12" t="inlineStr">
        <is>
          <t>9dd8eff0-d54d-4022-b755-27952967284e</t>
        </is>
      </c>
    </row>
    <row r="354" ht="45" customHeight="1">
      <c r="A354" s="12" t="inlineStr">
        <is>
          <t>Mechanics: Term 3</t>
        </is>
      </c>
      <c r="B354" s="12" t="inlineStr">
        <is>
          <t>Mechanics: Term 3</t>
        </is>
      </c>
      <c r="C354" s="13" t="inlineStr">
        <is>
          <t>Velocity-time Graphs I [PH5.106]</t>
        </is>
      </c>
      <c r="D354" s="12" t="inlineStr">
        <is>
          <t>Identify the basic features of a velocity-time graph and use them to describe the motion of an object.</t>
        </is>
      </c>
      <c r="E354" s="12" t="inlineStr">
        <is>
          <t>4e14a946-4537-4ea6-a171-3a99bb93607e</t>
        </is>
      </c>
    </row>
    <row r="355" ht="45" customHeight="1">
      <c r="A355" s="12" t="inlineStr">
        <is>
          <t>Mechanics: Term 3</t>
        </is>
      </c>
      <c r="B355" s="12" t="inlineStr">
        <is>
          <t>Mechanics: Term 3</t>
        </is>
      </c>
      <c r="C355" s="13" t="inlineStr">
        <is>
          <t>Velocity-time Graphs II [PH5.107]</t>
        </is>
      </c>
      <c r="D355" s="12" t="inlineStr">
        <is>
          <t>Identify more complex features of a velocity-time graph and use them to describe the motion of an object.</t>
        </is>
      </c>
      <c r="E355" s="12" t="inlineStr">
        <is>
          <t>8a34ef43-83a3-4a0c-b2ce-83d2ee4eb3ec</t>
        </is>
      </c>
    </row>
    <row r="356" ht="45" customHeight="1">
      <c r="A356" s="12" t="inlineStr">
        <is>
          <t>Mechanics: Term 3</t>
        </is>
      </c>
      <c r="B356" s="12" t="inlineStr">
        <is>
          <t>Mechanics: Term 3</t>
        </is>
      </c>
      <c r="C356" s="13" t="inlineStr">
        <is>
          <t>Velocity-time Graphs III [PH5.108]</t>
        </is>
      </c>
      <c r="D356" s="12" t="inlineStr">
        <is>
          <t xml:space="preserve">Identify more complex features of a velocity-time graph and use them to describe the changing motion of the object. </t>
        </is>
      </c>
      <c r="E356" s="12" t="inlineStr">
        <is>
          <t>b7af8a4d-2206-4c8b-a5d1-b38e8fe11b2d</t>
        </is>
      </c>
    </row>
    <row r="357" ht="45" customHeight="1">
      <c r="A357" s="12" t="inlineStr">
        <is>
          <t>Mechanics: Term 3</t>
        </is>
      </c>
      <c r="B357" s="12" t="inlineStr">
        <is>
          <t>Mechanics: Term 3</t>
        </is>
      </c>
      <c r="C357" s="13" t="inlineStr">
        <is>
          <t>Thinking, Braking &amp; Stopping Distance [PH5.129]</t>
        </is>
      </c>
      <c r="D357" s="12" t="inlineStr">
        <is>
          <t>Calculate stopping distance using thinking and braking distance and describe the factors that affect thinking distance and braking distance.</t>
        </is>
      </c>
      <c r="E357" s="12" t="inlineStr">
        <is>
          <t>8958be4d-599a-4034-8d8d-3e9f7941e595</t>
        </is>
      </c>
    </row>
    <row r="358" ht="45" customHeight="1">
      <c r="A358" s="12" t="inlineStr">
        <is>
          <t>Mechanics: Term 3</t>
        </is>
      </c>
      <c r="B358" s="12" t="inlineStr">
        <is>
          <t>Mechanics: Term 3</t>
        </is>
      </c>
      <c r="C358" s="13" t="inlineStr">
        <is>
          <t>Calculating Acceleration Using a Velocity-time Graph I [PH5.109]</t>
        </is>
      </c>
      <c r="D358" s="12" t="inlineStr">
        <is>
          <t>Calculate the gradient of a straight line to determine the acceleration of an object.</t>
        </is>
      </c>
      <c r="E358" s="12" t="inlineStr">
        <is>
          <t>8188956b-0c43-4135-9a58-6db4c84d9703</t>
        </is>
      </c>
    </row>
    <row r="359" ht="45" customHeight="1">
      <c r="A359" s="12" t="inlineStr">
        <is>
          <t>Mechanics: Term 3</t>
        </is>
      </c>
      <c r="B359" s="12" t="inlineStr">
        <is>
          <t>Mechanics: Term 3</t>
        </is>
      </c>
      <c r="C359" s="13" t="inlineStr">
        <is>
          <t>Effect of Speed on Stopping Distance: Graphs [PH5.130]</t>
        </is>
      </c>
      <c r="D359" s="12" t="inlineStr">
        <is>
          <t>Interpret graphs showing the affect of speed on thinking, braking and stopping distance.</t>
        </is>
      </c>
      <c r="E359" s="12" t="inlineStr">
        <is>
          <t>dcecbb1a-bd1f-4bb4-8791-95e1730bf157</t>
        </is>
      </c>
    </row>
    <row r="360" ht="45" customHeight="1">
      <c r="A360" s="12" t="inlineStr">
        <is>
          <t>Mechanics: Term 3</t>
        </is>
      </c>
      <c r="B360" s="12" t="inlineStr">
        <is>
          <t>Mechanics: Term 3</t>
        </is>
      </c>
      <c r="C360" s="13" t="inlineStr">
        <is>
          <t>Calculating Acceleration Using a Velocity-Time Graph II [PH5.110]</t>
        </is>
      </c>
      <c r="D360" s="12" t="inlineStr">
        <is>
          <t>Calculate the acceleration from a Velocity-time graph by drawing a tangent to the curve and calculating the gradient.</t>
        </is>
      </c>
      <c r="E360" s="12" t="inlineStr">
        <is>
          <t>a7f7eab7-7f54-4680-ab52-9696aa710efe</t>
        </is>
      </c>
    </row>
    <row r="361" ht="45" customHeight="1">
      <c r="A361" s="12" t="inlineStr">
        <is>
          <t>Mechanics: Term 3</t>
        </is>
      </c>
      <c r="B361" s="12" t="inlineStr">
        <is>
          <t>Mechanics: Term 3</t>
        </is>
      </c>
      <c r="C361" s="13" t="inlineStr">
        <is>
          <t>Estimating Stopping Distances [PH5.131]</t>
        </is>
      </c>
      <c r="D361" s="12" t="inlineStr">
        <is>
          <t>Estimate stopping distances using graphs.</t>
        </is>
      </c>
      <c r="E361" s="12" t="inlineStr">
        <is>
          <t>2a7cdcf0-448f-49d6-ac75-063f8558f0ca</t>
        </is>
      </c>
    </row>
    <row r="362" ht="45" customHeight="1">
      <c r="A362" s="12" t="inlineStr">
        <is>
          <t>Mechanics: Term 3</t>
        </is>
      </c>
      <c r="B362" s="12" t="inlineStr">
        <is>
          <t>Mechanics: Term 3</t>
        </is>
      </c>
      <c r="C362" s="13" t="inlineStr">
        <is>
          <t>Finding Distance Using a Velocity-Time Graph I [PH5.111]</t>
        </is>
      </c>
      <c r="D362" s="12" t="inlineStr">
        <is>
          <t xml:space="preserve">Calculate the distance covered by an object in motion by calculating the area under the velocity-time graph. </t>
        </is>
      </c>
      <c r="E362" s="12" t="inlineStr">
        <is>
          <t>cc632ad8-dd10-4088-a3c2-00bce1bc352f</t>
        </is>
      </c>
    </row>
    <row r="363" ht="45" customHeight="1">
      <c r="A363" s="12" t="inlineStr">
        <is>
          <t>Mechanics: Term 3</t>
        </is>
      </c>
      <c r="B363" s="12" t="inlineStr">
        <is>
          <t>Mechanics: Term 3</t>
        </is>
      </c>
      <c r="C363" s="13" t="inlineStr">
        <is>
          <t>Finding Distance Using a Velocity-Time Graph II [PH5.112]</t>
        </is>
      </c>
      <c r="D363" s="12" t="inlineStr">
        <is>
          <t xml:space="preserve">Calculate the distance covered by an object in motion by calculating the area under the velocity-time graph by using the counting squares method. </t>
        </is>
      </c>
      <c r="E363" s="12" t="inlineStr">
        <is>
          <t>c8fcb2b2-bd26-4014-b682-9aba15b66577</t>
        </is>
      </c>
    </row>
    <row r="364" ht="45" customHeight="1">
      <c r="A364" s="12" t="inlineStr">
        <is>
          <t>Mechanics: Term 3</t>
        </is>
      </c>
      <c r="B364" s="12" t="inlineStr">
        <is>
          <t>Mechanics: Term 3</t>
        </is>
      </c>
      <c r="C364" s="13" t="inlineStr">
        <is>
          <t>Drawing Velocity-time Graphs From Measurements [PH5.113]</t>
        </is>
      </c>
      <c r="D364" s="12" t="inlineStr">
        <is>
          <t>Explain how to find velocity and time experimentally and how to plot the results on a suitable graph.</t>
        </is>
      </c>
      <c r="E364" s="12" t="inlineStr">
        <is>
          <t>6a17ba22-aac1-46a2-b920-2bc8eb5a9719</t>
        </is>
      </c>
    </row>
    <row r="365" ht="45" customHeight="1">
      <c r="A365" s="12" t="inlineStr">
        <is>
          <t>Mechanics: Term 3</t>
        </is>
      </c>
      <c r="B365" s="12" t="inlineStr">
        <is>
          <t>Mechanics: Term 3</t>
        </is>
      </c>
      <c r="C365" s="13" t="inlineStr">
        <is>
          <t>Using s=vt to Calculate Distance I [PH5.081]</t>
        </is>
      </c>
      <c r="D365" s="12" t="inlineStr">
        <is>
          <t>Calculate distance using s=vt. Includes some application of knowledge questions but no unit conversions.</t>
        </is>
      </c>
      <c r="E365" s="12" t="inlineStr">
        <is>
          <t>31b7ebf3-7d20-4c52-acd9-5116c472d191</t>
        </is>
      </c>
    </row>
    <row r="366" ht="45" customHeight="1">
      <c r="A366" s="12" t="inlineStr">
        <is>
          <t>Mechanics: Term 3</t>
        </is>
      </c>
      <c r="B366" s="12" t="inlineStr">
        <is>
          <t>Mechanics: Term 3</t>
        </is>
      </c>
      <c r="C366" s="13" t="inlineStr">
        <is>
          <t>Using s=vt to Calculate Distance II  [PH5.082]</t>
        </is>
      </c>
      <c r="D366" s="12" t="inlineStr">
        <is>
          <t>Calculate distance using s=vt. Includes some application of knowledge and unit conversion questions.</t>
        </is>
      </c>
      <c r="E366" s="12" t="inlineStr">
        <is>
          <t>1eac50cd-bb15-439b-9238-cb5a61d03441</t>
        </is>
      </c>
    </row>
    <row r="367" ht="45" customHeight="1">
      <c r="A367" s="12" t="inlineStr">
        <is>
          <t>Mechanics: Term 3</t>
        </is>
      </c>
      <c r="B367" s="12" t="inlineStr">
        <is>
          <t>Mechanics: Term 3</t>
        </is>
      </c>
      <c r="C367" s="13" t="inlineStr">
        <is>
          <t>Practical: Measuring Speed [PH5.083]</t>
        </is>
      </c>
      <c r="D367" s="12" t="inlineStr">
        <is>
          <t>Describe how to measure and record distance and time. Recorded data is used to calculate speed.</t>
        </is>
      </c>
      <c r="E367" s="12" t="inlineStr">
        <is>
          <t>2df7765f-c734-4b12-8971-91542cc71f06</t>
        </is>
      </c>
    </row>
    <row r="368" ht="45" customHeight="1">
      <c r="A368" s="12" t="inlineStr">
        <is>
          <t>Mechanics: Term 3</t>
        </is>
      </c>
      <c r="B368" s="12" t="inlineStr">
        <is>
          <t>Mechanics: Term 3</t>
        </is>
      </c>
      <c r="C368" s="13" t="inlineStr">
        <is>
          <t>Rearranging s=vt to Calculate Speed [PH5.084]</t>
        </is>
      </c>
      <c r="D368" s="12" t="inlineStr">
        <is>
          <t>Rearrange the s=vt equation to calculate speed. Includes unit conversions.</t>
        </is>
      </c>
      <c r="E368" s="12" t="inlineStr">
        <is>
          <t>5a1cd440-9253-4450-842e-5362237673b3</t>
        </is>
      </c>
    </row>
    <row r="369" ht="45" customHeight="1">
      <c r="A369" s="12" t="inlineStr">
        <is>
          <t>Mechanics: Term 3</t>
        </is>
      </c>
      <c r="B369" s="12" t="inlineStr">
        <is>
          <t>Mechanics: Term 3</t>
        </is>
      </c>
      <c r="C369" s="13" t="inlineStr">
        <is>
          <t>Rearranging s=vt to Calculate Time [PH5.085]</t>
        </is>
      </c>
      <c r="D369" s="12" t="inlineStr">
        <is>
          <t>Rearrange the s=vt equation to calculate time. Includes unit conversions.</t>
        </is>
      </c>
      <c r="E369" s="12" t="inlineStr">
        <is>
          <t>3ad307d2-b3fa-4e60-87dd-805942ee496f</t>
        </is>
      </c>
    </row>
    <row r="370" ht="45" customHeight="1">
      <c r="A370" s="12" t="inlineStr">
        <is>
          <t>Mechanics: Term 3</t>
        </is>
      </c>
      <c r="B370" s="12" t="inlineStr">
        <is>
          <t>Mechanics: Term 3</t>
        </is>
      </c>
      <c r="C370" s="13" t="inlineStr">
        <is>
          <t>Using v²−u²=2as to Calculate a or s [PH5.114]</t>
        </is>
      </c>
      <c r="D370" s="12" t="inlineStr">
        <is>
          <t>Use the equation to calculate uniform acceleration or distance. No unit conversions are required.</t>
        </is>
      </c>
      <c r="E370" s="12" t="inlineStr">
        <is>
          <t>333a0cc8-c4f6-4d27-9546-28691d562f81</t>
        </is>
      </c>
    </row>
    <row r="371" ht="45" customHeight="1">
      <c r="A371" s="12" t="inlineStr">
        <is>
          <t>Mechanics: Term 3</t>
        </is>
      </c>
      <c r="B371" s="12" t="inlineStr">
        <is>
          <t>Mechanics: Term 3</t>
        </is>
      </c>
      <c r="C371" s="13" t="inlineStr">
        <is>
          <t>Using v²−u²=2as to Calculate v or u [PH5.115]</t>
        </is>
      </c>
      <c r="D371" s="12" t="inlineStr">
        <is>
          <t>Use the equation to calculate the initial or final velocity. No unit conversions are required.</t>
        </is>
      </c>
      <c r="E371" s="12" t="inlineStr">
        <is>
          <t>1d9b9eba-9dad-4cbc-a7f4-8c744efd9389</t>
        </is>
      </c>
    </row>
    <row r="372" ht="45" customHeight="1">
      <c r="A372" s="12" t="inlineStr">
        <is>
          <t>Mechanics: Term 3</t>
        </is>
      </c>
      <c r="B372" s="12" t="inlineStr">
        <is>
          <t>Mechanics: Term 3</t>
        </is>
      </c>
      <c r="C372" s="13" t="inlineStr">
        <is>
          <t>Using v²−u²=2as in Context Calculating a or s [PH5.116]</t>
        </is>
      </c>
      <c r="D372" s="12" t="inlineStr">
        <is>
          <t>Use the equation to calculate uniform acceleration or distance in context with unit conversions.</t>
        </is>
      </c>
      <c r="E372" s="12" t="inlineStr">
        <is>
          <t>303a4c11-e104-41d0-8fb2-4245987b4b90</t>
        </is>
      </c>
    </row>
    <row r="373" ht="45" customHeight="1">
      <c r="A373" s="12" t="inlineStr">
        <is>
          <t>Mechanics: Term 3</t>
        </is>
      </c>
      <c r="B373" s="12" t="inlineStr">
        <is>
          <t>Mechanics: Term 3</t>
        </is>
      </c>
      <c r="C373" s="13" t="inlineStr">
        <is>
          <t>Using v²−u²=2as in Context Calculating v or u [PH5.172]</t>
        </is>
      </c>
      <c r="D373" s="12" t="inlineStr">
        <is>
          <t>Use the equation to calculate initial or final velocity in context with unit conversions.</t>
        </is>
      </c>
      <c r="E373" s="12" t="inlineStr">
        <is>
          <t>7ae2219b-136f-4f27-9e05-76fc40e0b38e</t>
        </is>
      </c>
    </row>
    <row r="374" ht="45" customHeight="1">
      <c r="A374" s="12" t="inlineStr">
        <is>
          <t>Mechanics: Term 3</t>
        </is>
      </c>
      <c r="B374" s="12" t="inlineStr">
        <is>
          <t>Mechanics: Term 3</t>
        </is>
      </c>
      <c r="C374" s="13" t="inlineStr">
        <is>
          <t>Using v²−u²=2as During Deceleration [PH5.173]</t>
        </is>
      </c>
      <c r="D374" s="12" t="inlineStr">
        <is>
          <t>Use the equation of motion to calculate the magnitude of deceleration of moving objects.</t>
        </is>
      </c>
      <c r="E374" s="12" t="inlineStr">
        <is>
          <t>57cbb900-d82c-49ff-9e45-7e5a67d0eedf</t>
        </is>
      </c>
    </row>
    <row r="375" ht="45" customHeight="1">
      <c r="A375" s="12" t="inlineStr">
        <is>
          <t>Mechanics: Term 4</t>
        </is>
      </c>
      <c r="B375" s="12" t="inlineStr">
        <is>
          <t>Mechanics: Term 4</t>
        </is>
      </c>
      <c r="C375" s="13" t="inlineStr">
        <is>
          <t>Diagnostic: Energy [PH27.33]</t>
        </is>
      </c>
      <c r="D375" s="12" t="inlineStr">
        <is>
          <t>Diagnostic for the energy topic.</t>
        </is>
      </c>
      <c r="E375" s="12" t="inlineStr">
        <is>
          <t>e0c7ed51-e9c9-4062-b186-0c2d2ffa56a4</t>
        </is>
      </c>
    </row>
    <row r="376" ht="45" customHeight="1">
      <c r="A376" s="12" t="inlineStr">
        <is>
          <t>Mechanics: Term 4</t>
        </is>
      </c>
      <c r="B376" s="12" t="inlineStr">
        <is>
          <t>Mechanics: Term 4</t>
        </is>
      </c>
      <c r="C376" s="13" t="inlineStr">
        <is>
          <t>Energy Stores [PH1.01]</t>
        </is>
      </c>
      <c r="D376" s="12" t="inlineStr">
        <is>
          <t>Recall and describe the different energy stores.</t>
        </is>
      </c>
      <c r="E376" s="12" t="inlineStr">
        <is>
          <t>0e283bb6-298d-459b-b49d-8febdf81f969</t>
        </is>
      </c>
    </row>
    <row r="377" ht="45" customHeight="1">
      <c r="A377" s="12" t="inlineStr">
        <is>
          <t>Mechanics: Term 4</t>
        </is>
      </c>
      <c r="B377" s="12" t="inlineStr">
        <is>
          <t>Mechanics: Term 4</t>
        </is>
      </c>
      <c r="C377" s="13" t="inlineStr">
        <is>
          <t>Systems in Physics [PH1.02]</t>
        </is>
      </c>
      <c r="D377" s="12" t="inlineStr">
        <is>
          <t>Describe the different systems used for models.</t>
        </is>
      </c>
      <c r="E377" s="12" t="inlineStr">
        <is>
          <t>6ca7e858-dcad-4625-a31b-c6a00ec16735</t>
        </is>
      </c>
    </row>
    <row r="378" ht="45" customHeight="1">
      <c r="A378" s="12" t="inlineStr">
        <is>
          <t>Mechanics: Term 4</t>
        </is>
      </c>
      <c r="B378" s="12" t="inlineStr">
        <is>
          <t>Mechanics: Term 4</t>
        </is>
      </c>
      <c r="C378" s="13" t="inlineStr">
        <is>
          <t>Changing Energy Stores [PH1.03]</t>
        </is>
      </c>
      <c r="D378" s="12" t="inlineStr">
        <is>
          <t>Identify the conservation of energy and changes in energy stores.</t>
        </is>
      </c>
      <c r="E378" s="12" t="inlineStr">
        <is>
          <t>fc078b9c-bc3b-42d5-a138-8bbcb3e07376</t>
        </is>
      </c>
    </row>
    <row r="379" ht="45" customHeight="1">
      <c r="A379" s="12" t="inlineStr">
        <is>
          <t>Mechanics: Term 4</t>
        </is>
      </c>
      <c r="B379" s="12" t="inlineStr">
        <is>
          <t>Mechanics: Term 4</t>
        </is>
      </c>
      <c r="C379" s="13" t="inlineStr">
        <is>
          <t>Energy Pathways [PH1.04]</t>
        </is>
      </c>
      <c r="D379" s="12" t="inlineStr">
        <is>
          <t>Identify and describe the different methods of energy transfer between stores.</t>
        </is>
      </c>
      <c r="E379" s="12" t="inlineStr">
        <is>
          <t>c6ed4108-0c05-40cb-915a-90857d43dd79</t>
        </is>
      </c>
    </row>
    <row r="380" ht="45" customHeight="1">
      <c r="A380" s="12" t="inlineStr">
        <is>
          <t>Mechanics: Term 4</t>
        </is>
      </c>
      <c r="B380" s="12" t="inlineStr">
        <is>
          <t>Mechanics: Term 4</t>
        </is>
      </c>
      <c r="C380" s="13" t="inlineStr">
        <is>
          <t>Energy Pathways in a System [PH1.05]</t>
        </is>
      </c>
      <c r="D380" s="12" t="inlineStr">
        <is>
          <t>Evaluate energy pathways within different system models.</t>
        </is>
      </c>
      <c r="E380" s="12" t="inlineStr">
        <is>
          <t>f8c8e497-0307-4f43-8e9c-a999df99104f</t>
        </is>
      </c>
    </row>
    <row r="381" ht="45" customHeight="1">
      <c r="A381" s="12" t="inlineStr">
        <is>
          <t>Mechanics: Term 4</t>
        </is>
      </c>
      <c r="B381" s="12" t="inlineStr">
        <is>
          <t>Mechanics: Term 4</t>
        </is>
      </c>
      <c r="C381" s="13" t="inlineStr">
        <is>
          <t>Using E=½mv² to Calculate Kinetic Energy I [PH1.09]</t>
        </is>
      </c>
      <c r="D381" s="12" t="inlineStr">
        <is>
          <t>Calculate kinetic energy using the equation E=½mv². Includes some application of knowledge but no unit conversions.</t>
        </is>
      </c>
      <c r="E381" s="12" t="inlineStr">
        <is>
          <t>5670769f-6389-4d73-a3e3-94e23cf63a57</t>
        </is>
      </c>
    </row>
    <row r="382" ht="45" customHeight="1">
      <c r="A382" s="12" t="inlineStr">
        <is>
          <t>Mechanics: Term 4</t>
        </is>
      </c>
      <c r="B382" s="12" t="inlineStr">
        <is>
          <t>Mechanics: Term 4</t>
        </is>
      </c>
      <c r="C382" s="13" t="inlineStr">
        <is>
          <t>Using E=½mv² to Calculate Kinetic Energy II [PH1.10]</t>
        </is>
      </c>
      <c r="D382" s="12" t="inlineStr">
        <is>
          <t>Calculate kinetic energy using the equation E=½mv². Includes application and unit conversions.</t>
        </is>
      </c>
      <c r="E382" s="12" t="inlineStr">
        <is>
          <t>544bb8b5-c4f3-4535-ab28-e66bd2c2b80a</t>
        </is>
      </c>
    </row>
    <row r="383" ht="45" customHeight="1">
      <c r="A383" s="12" t="inlineStr">
        <is>
          <t>Mechanics: Term 4</t>
        </is>
      </c>
      <c r="B383" s="12" t="inlineStr">
        <is>
          <t>Mechanics: Term 4</t>
        </is>
      </c>
      <c r="C383" s="13" t="inlineStr">
        <is>
          <t>Rearranging the E=½mv² Equation I [PH1.11]</t>
        </is>
      </c>
      <c r="D383" s="12" t="inlineStr">
        <is>
          <t>Rearrange E=½mv² to find mass, includes unit conversions.</t>
        </is>
      </c>
      <c r="E383" s="12" t="inlineStr">
        <is>
          <t>15c09999-4e2a-449e-b8ff-dae12c9b850b</t>
        </is>
      </c>
    </row>
    <row r="384" ht="45" customHeight="1">
      <c r="A384" s="12" t="inlineStr">
        <is>
          <t>Mechanics: Term 4</t>
        </is>
      </c>
      <c r="B384" s="12" t="inlineStr">
        <is>
          <t>Mechanics: Term 4</t>
        </is>
      </c>
      <c r="C384" s="13" t="inlineStr">
        <is>
          <t xml:space="preserve"> Rearranging the E=½mv² Equation II [PH1.12]</t>
        </is>
      </c>
      <c r="D384" s="12" t="inlineStr">
        <is>
          <t>Rearrange E=½mv² to find velocity, including questions requiring unit conversions.</t>
        </is>
      </c>
      <c r="E384" s="12" t="inlineStr">
        <is>
          <t>fc6c324a-985f-4e86-99a9-06ecace2e0be</t>
        </is>
      </c>
    </row>
    <row r="385" ht="45" customHeight="1">
      <c r="A385" s="12" t="inlineStr">
        <is>
          <t>Mechanics: Term 4</t>
        </is>
      </c>
      <c r="B385" s="12" t="inlineStr">
        <is>
          <t>Mechanics: Term 4</t>
        </is>
      </c>
      <c r="C385" s="13" t="inlineStr">
        <is>
          <t>Using E=mgh to Calculate Gravitational Potential Energy I [PH1.13]</t>
        </is>
      </c>
      <c r="D385" s="12" t="inlineStr">
        <is>
          <t>Calculate gravitational potential energy using the equation E=mgh. Includes some application of knowledge but no unit conversions.</t>
        </is>
      </c>
      <c r="E385" s="12" t="inlineStr">
        <is>
          <t>dd72a61c-9cee-4ed4-bd05-83119d12cf26</t>
        </is>
      </c>
    </row>
    <row r="386" ht="45" customHeight="1">
      <c r="A386" s="12" t="inlineStr">
        <is>
          <t>Mechanics: Term 4</t>
        </is>
      </c>
      <c r="B386" s="12" t="inlineStr">
        <is>
          <t>Mechanics: Term 4</t>
        </is>
      </c>
      <c r="C386" s="13" t="inlineStr">
        <is>
          <t>Using E=mgh to Calculate Gravitational Potential Energy II [PH1.14]</t>
        </is>
      </c>
      <c r="D386" s="12" t="inlineStr">
        <is>
          <t>Calculate gravitational potential energy using the equation E=mgh. Includes application and unit conversions.</t>
        </is>
      </c>
      <c r="E386" s="12" t="inlineStr">
        <is>
          <t>b8d1da1f-2d2a-4dc9-8170-909061fb9ad9</t>
        </is>
      </c>
    </row>
    <row r="387" ht="45" customHeight="1">
      <c r="A387" s="12" t="inlineStr">
        <is>
          <t>Mechanics: Term 4</t>
        </is>
      </c>
      <c r="B387" s="12" t="inlineStr">
        <is>
          <t>Mechanics: Term 4</t>
        </is>
      </c>
      <c r="C387" s="13" t="inlineStr">
        <is>
          <t>Rearranging the E=mgh Equation I [PH1.15]</t>
        </is>
      </c>
      <c r="D387" s="12" t="inlineStr">
        <is>
          <t xml:space="preserve">Rearrange E=mgh to find mass, includes unit conversions. </t>
        </is>
      </c>
      <c r="E387" s="12" t="inlineStr">
        <is>
          <t>f3a5c686-9ff7-4f04-bf5b-f5ffccdeb98e</t>
        </is>
      </c>
    </row>
    <row r="388" ht="45" customHeight="1">
      <c r="A388" s="12" t="inlineStr">
        <is>
          <t>Mechanics: Term 4</t>
        </is>
      </c>
      <c r="B388" s="12" t="inlineStr">
        <is>
          <t>Mechanics: Term 4</t>
        </is>
      </c>
      <c r="C388" s="13" t="inlineStr">
        <is>
          <t>Rearranging the E=mgh Equation II [PH1.16]</t>
        </is>
      </c>
      <c r="D388" s="12" t="inlineStr">
        <is>
          <t xml:space="preserve">Rearrange E=mgh to find height, includes unit conversions. </t>
        </is>
      </c>
      <c r="E388" s="12" t="inlineStr">
        <is>
          <t>d9121478-4f93-47db-a097-ecc727e42d15</t>
        </is>
      </c>
    </row>
    <row r="389" ht="45" customHeight="1">
      <c r="A389" s="12" t="inlineStr">
        <is>
          <t>Mechanics: Term 4</t>
        </is>
      </c>
      <c r="B389" s="12" t="inlineStr">
        <is>
          <t>Mechanics: Term 4</t>
        </is>
      </c>
      <c r="C389" s="13" t="inlineStr">
        <is>
          <t>Energy Transfers: KE to GPE [PH1.18]</t>
        </is>
      </c>
      <c r="D389" s="12" t="inlineStr">
        <is>
          <t>Describe energy transfers between kinetic and gravitational potential energy stores. Includes some application of knowledge.</t>
        </is>
      </c>
      <c r="E389" s="12" t="inlineStr">
        <is>
          <t>7d858ae4-da0a-4203-bcdb-5b825c98f291</t>
        </is>
      </c>
    </row>
    <row r="390" ht="45" customHeight="1">
      <c r="A390" s="12" t="inlineStr">
        <is>
          <t>Mechanics: Term 4</t>
        </is>
      </c>
      <c r="B390" s="12" t="inlineStr">
        <is>
          <t>Mechanics: Term 4</t>
        </is>
      </c>
      <c r="C390" s="13" t="inlineStr">
        <is>
          <t>Calculating Energy Transfers: KE to GPE [PH1.19]</t>
        </is>
      </c>
      <c r="D390" s="12" t="inlineStr">
        <is>
          <t>Describe and explain energy transfers between kinetic and gravitational potential energy stores. Includes application, unit conversions and calculations.</t>
        </is>
      </c>
      <c r="E390" s="12" t="inlineStr">
        <is>
          <t>97f30611-a137-42b4-9f5b-eb6b9f1a6fab</t>
        </is>
      </c>
    </row>
    <row r="391" ht="45" customHeight="1">
      <c r="A391" s="12" t="inlineStr">
        <is>
          <t>Mechanics: Term 4</t>
        </is>
      </c>
      <c r="B391" s="12" t="inlineStr">
        <is>
          <t>Mechanics: Term 4</t>
        </is>
      </c>
      <c r="C391" s="13" t="inlineStr">
        <is>
          <t>Calculating Energy Transfers: Velocity from GPE to KE [PH1.20]</t>
        </is>
      </c>
      <c r="D391" s="12" t="inlineStr">
        <is>
          <t>Describe and explain energy transfers between gravitational potential and kinetic energy stores. Includes application, unit conversions and calculating velocity.</t>
        </is>
      </c>
      <c r="E391" s="12" t="inlineStr">
        <is>
          <t>ee7dc724-0053-4248-bd75-da7b6848b688</t>
        </is>
      </c>
    </row>
    <row r="392" ht="45" customHeight="1">
      <c r="A392" s="12" t="inlineStr">
        <is>
          <t>Chemical Systems: Term 4</t>
        </is>
      </c>
      <c r="B392" s="12" t="inlineStr">
        <is>
          <t>Chemical Systems: Term 4</t>
        </is>
      </c>
      <c r="C392" s="13" t="inlineStr">
        <is>
          <t>Diagnostic: The Hydrosphere [PH27.34]</t>
        </is>
      </c>
      <c r="D392" s="12" t="inlineStr">
        <is>
          <t>Diagnostic for the the hydrosphere topic.</t>
        </is>
      </c>
      <c r="E392" s="12" t="inlineStr">
        <is>
          <t>b4520220-4047-4035-adcb-bee54621e598</t>
        </is>
      </c>
    </row>
    <row r="393" ht="45" customHeight="1">
      <c r="A393" s="12" t="inlineStr">
        <is>
          <t>Chemical Systems: Term 4</t>
        </is>
      </c>
      <c r="B393" s="12" t="inlineStr">
        <is>
          <t>Chemical Systems: Term 4</t>
        </is>
      </c>
      <c r="C393" s="13" t="inlineStr">
        <is>
          <t>Hydroelectric Power [PH1.69]</t>
        </is>
      </c>
      <c r="D393" s="12" t="inlineStr">
        <is>
          <t>Describe how hydroelectric dams can generate electricity.</t>
        </is>
      </c>
      <c r="E393" s="12" t="inlineStr">
        <is>
          <t>9227938d-2cf3-41db-81bc-c7090dbe23e2</t>
        </is>
      </c>
    </row>
    <row r="394" ht="45" customHeight="1">
      <c r="A394" s="12" t="inlineStr">
        <is>
          <t>Chemical Systems: Term 4</t>
        </is>
      </c>
      <c r="B394" s="12" t="inlineStr">
        <is>
          <t>Chemical Systems: Term 4</t>
        </is>
      </c>
      <c r="C394" s="13" t="inlineStr">
        <is>
          <t>Pumped Storage [PH1.70]</t>
        </is>
      </c>
      <c r="D394" s="12" t="inlineStr">
        <is>
          <t>Describe how hydroelectric dams and other systems can be used as pumped storage systems.</t>
        </is>
      </c>
      <c r="E394" s="12" t="inlineStr">
        <is>
          <t>7a1741d5-bdb2-49c7-83a0-c3cf949a69f0</t>
        </is>
      </c>
    </row>
    <row r="395" ht="45" customHeight="1">
      <c r="A395" s="12" t="inlineStr">
        <is>
          <t>Chemical Systems: Term 4</t>
        </is>
      </c>
      <c r="B395" s="12" t="inlineStr">
        <is>
          <t>Chemical Systems: Term 4</t>
        </is>
      </c>
      <c r="C395" s="13" t="inlineStr">
        <is>
          <t>The Earth's Atmosphere [CH9.01]</t>
        </is>
      </c>
      <c r="D395" s="12" t="inlineStr">
        <is>
          <t>Identify the composition of gases in the Earth's atmosphere.</t>
        </is>
      </c>
      <c r="E395" s="12" t="inlineStr">
        <is>
          <t>f2475677-cdfb-4e68-ac3c-fda90062788c</t>
        </is>
      </c>
    </row>
    <row r="396" ht="45" customHeight="1">
      <c r="A396" s="12" t="inlineStr">
        <is>
          <t>Chemical Systems: Term 4</t>
        </is>
      </c>
      <c r="B396" s="12" t="inlineStr">
        <is>
          <t>Chemical Systems: Term 4</t>
        </is>
      </c>
      <c r="C396" s="13" t="inlineStr">
        <is>
          <t>Natural Sources of Water [CH10.30]</t>
        </is>
      </c>
      <c r="D396" s="12" t="inlineStr">
        <is>
          <t>Describe different sources of raw water.</t>
        </is>
      </c>
      <c r="E396" s="12" t="inlineStr">
        <is>
          <t>4174748b-8128-405b-8ab5-ecde90436109</t>
        </is>
      </c>
    </row>
    <row r="397" ht="45" customHeight="1">
      <c r="A397" s="12" t="inlineStr">
        <is>
          <t>Chemical Systems: Term 4</t>
        </is>
      </c>
      <c r="B397" s="12" t="inlineStr">
        <is>
          <t>Chemical Systems: Term 4</t>
        </is>
      </c>
      <c r="C397" s="13" t="inlineStr">
        <is>
          <t>Potable Water [CH10.31]</t>
        </is>
      </c>
      <c r="D397" s="12" t="inlineStr">
        <is>
          <t>Describe potable water and the differences between potable and pure water.</t>
        </is>
      </c>
      <c r="E397" s="12" t="inlineStr">
        <is>
          <t>a8e835c6-46f1-41a4-b166-082be90eeef3</t>
        </is>
      </c>
    </row>
    <row r="398" ht="45" customHeight="1">
      <c r="A398" s="12" t="inlineStr">
        <is>
          <t>Chemical Systems: Term 4</t>
        </is>
      </c>
      <c r="B398" s="12" t="inlineStr">
        <is>
          <t>Chemical Systems: Term 4</t>
        </is>
      </c>
      <c r="C398" s="13" t="inlineStr">
        <is>
          <t>Potable Water from Freshwater [CH10.32]</t>
        </is>
      </c>
      <c r="D398" s="12" t="inlineStr">
        <is>
          <t>Describe the treatment process to obtain potable water from freshwater</t>
        </is>
      </c>
      <c r="E398" s="12" t="inlineStr">
        <is>
          <t>e9d8c7be-2ffb-4a2e-8533-d5f3bf782473</t>
        </is>
      </c>
    </row>
    <row r="399" ht="45" customHeight="1">
      <c r="A399" s="12" t="inlineStr">
        <is>
          <t>Chemical Systems: Term 4</t>
        </is>
      </c>
      <c r="B399" s="12" t="inlineStr">
        <is>
          <t>Chemical Systems: Term 4</t>
        </is>
      </c>
      <c r="C399" s="13" t="inlineStr">
        <is>
          <t>Potable Water from Seawater [CH10.33]</t>
        </is>
      </c>
      <c r="D399" s="12" t="inlineStr">
        <is>
          <t>Describe the treatment process to obtain potable water from seawater.</t>
        </is>
      </c>
      <c r="E399" s="12" t="inlineStr">
        <is>
          <t>90112604-bffd-48a7-9bcf-a3a7fa7fe2cf</t>
        </is>
      </c>
    </row>
    <row r="400" ht="45" customHeight="1">
      <c r="A400" s="12" t="inlineStr">
        <is>
          <t>Chemical Systems: Term 4</t>
        </is>
      </c>
      <c r="B400" s="12" t="inlineStr">
        <is>
          <t>Chemical Systems: Term 4</t>
        </is>
      </c>
      <c r="C400" s="13" t="inlineStr">
        <is>
          <t>Waste Water Treatment [CH10.34]</t>
        </is>
      </c>
      <c r="D400" s="12" t="inlineStr">
        <is>
          <t>Identify the sources of waste water and describe how it is treated.</t>
        </is>
      </c>
      <c r="E400" s="12" t="inlineStr">
        <is>
          <t>ad319309-acca-415b-8783-bb611ae8ce55</t>
        </is>
      </c>
    </row>
    <row r="401" ht="45" customHeight="1">
      <c r="A401" s="12" t="inlineStr">
        <is>
          <t>Chemical Systems: Term 4</t>
        </is>
      </c>
      <c r="B401" s="12" t="inlineStr">
        <is>
          <t>Chemical Systems: Term 4</t>
        </is>
      </c>
      <c r="C401" s="13" t="inlineStr">
        <is>
          <t>Potable Water from Wastewater [CH10.35]</t>
        </is>
      </c>
      <c r="D401" s="12" t="inlineStr">
        <is>
          <t>Explain how potable water can be obtained from waste water.</t>
        </is>
      </c>
      <c r="E401" s="12" t="inlineStr">
        <is>
          <t>3d13cd60-b4d8-46f8-a24b-a9ac629ca164</t>
        </is>
      </c>
    </row>
    <row r="402" ht="45" customHeight="1">
      <c r="A402" s="12" t="inlineStr">
        <is>
          <t>Chemical Systems: Term 4</t>
        </is>
      </c>
      <c r="B402" s="12" t="inlineStr">
        <is>
          <t>Chemical Systems: Term 4</t>
        </is>
      </c>
      <c r="C402" s="13" t="inlineStr">
        <is>
          <t>Water: Summary [CH10.36]</t>
        </is>
      </c>
      <c r="D402" s="12" t="inlineStr">
        <is>
          <t>Identify different water sources and describe the different treatment types to obtain potable water and treat waste.</t>
        </is>
      </c>
      <c r="E402" s="12" t="inlineStr">
        <is>
          <t>f9d89bb5-c220-4b56-9bf5-e26b3a6275bd</t>
        </is>
      </c>
    </row>
    <row r="403" ht="45" customHeight="1">
      <c r="A403" s="12" t="inlineStr">
        <is>
          <t>Chemical Systems: Term 4</t>
        </is>
      </c>
      <c r="B403" s="12" t="inlineStr">
        <is>
          <t>Chemical Systems: Term 4</t>
        </is>
      </c>
      <c r="C403" s="13" t="inlineStr">
        <is>
          <t>Testing for Water [CH10.37]</t>
        </is>
      </c>
      <c r="D403" s="12" t="inlineStr">
        <is>
          <t>Describe water tests using copper (II) sulfate and cobalt (II) chloride.</t>
        </is>
      </c>
      <c r="E403" s="12" t="inlineStr">
        <is>
          <t>b953b632-8d54-42c3-bc9c-431e733a6c33</t>
        </is>
      </c>
    </row>
    <row r="404" ht="45" customHeight="1">
      <c r="A404" s="12" t="inlineStr">
        <is>
          <t>Chemical Systems: Term 4</t>
        </is>
      </c>
      <c r="B404" s="12" t="inlineStr">
        <is>
          <t>Chemical Systems: Term 4</t>
        </is>
      </c>
      <c r="C404" s="13" t="inlineStr">
        <is>
          <t>Practical: Analysis of Water – pH &amp; Dissolved Solids [CH10.71]</t>
        </is>
      </c>
      <c r="D404" s="12" t="inlineStr">
        <is>
          <t>Measure the pH and dissolved solids, by evaporation, of a sample of water.</t>
        </is>
      </c>
      <c r="E404" s="12" t="inlineStr">
        <is>
          <t>191f1fac-0d39-4758-8926-302fa39e5f68</t>
        </is>
      </c>
    </row>
    <row r="405" ht="45" customHeight="1">
      <c r="A405" s="12" t="inlineStr">
        <is>
          <t>Chemical Systems: Term 4</t>
        </is>
      </c>
      <c r="B405" s="12" t="inlineStr">
        <is>
          <t>Chemical Systems: Term 4</t>
        </is>
      </c>
      <c r="C405" s="13" t="inlineStr">
        <is>
          <t>Practical: Analysis of Water – Purification &amp; BP [CH10.72]</t>
        </is>
      </c>
      <c r="D405" s="12" t="inlineStr">
        <is>
          <t>Distil water samples and the measuring of the boiling point of the distillate.</t>
        </is>
      </c>
      <c r="E405" s="12" t="inlineStr">
        <is>
          <t>62fbe63d-d2d1-4cf4-988b-d7a5d65fa7ad</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00"/>
  <sheetViews>
    <sheetView showGridLines="0" workbookViewId="0">
      <selection activeCell="A1" sqref="A1"/>
    </sheetView>
  </sheetViews>
  <sheetFormatPr baseColWidth="8" defaultRowHeight="15"/>
  <cols>
    <col width="36"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cdf68f47-a56c-4058-abfc-c7bb2555e152</t>
        </is>
      </c>
    </row>
    <row r="3">
      <c r="A3" s="2" t="inlineStr">
        <is>
          <t>Electrical Technology: Grade 10+ (SA)</t>
        </is>
      </c>
      <c r="D3" s="3" t="inlineStr">
        <is>
          <t>Last updated: 17 July 2026</t>
        </is>
      </c>
    </row>
    <row r="4">
      <c r="A4" s="4" t="inlineStr">
        <is>
          <t>4 Topics   ·   4 Subtopics   ·   93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Electrical Circuits –Theory</t>
        </is>
      </c>
      <c r="B8" s="12" t="inlineStr">
        <is>
          <t>Electrical Circuits –Theory</t>
        </is>
      </c>
      <c r="C8" s="13" t="inlineStr">
        <is>
          <t>Diagnostic: Theory of the Atom [ET27.01]</t>
        </is>
      </c>
      <c r="D8" s="12" t="inlineStr">
        <is>
          <t>Diagnostic for the theory of the atom topic.</t>
        </is>
      </c>
      <c r="E8" s="12" t="inlineStr">
        <is>
          <t>22cc746e-e78a-4411-8be2-b3ab3bedb1c2</t>
        </is>
      </c>
    </row>
    <row r="9" ht="45" customHeight="1">
      <c r="A9" s="12" t="inlineStr">
        <is>
          <t>Electrical Circuits –Theory</t>
        </is>
      </c>
      <c r="B9" s="12" t="inlineStr">
        <is>
          <t>Electrical Circuits –Theory</t>
        </is>
      </c>
      <c r="C9" s="13" t="inlineStr">
        <is>
          <t>Diagnostic: Understanding Circuits [ET27.02]</t>
        </is>
      </c>
      <c r="D9" s="12" t="inlineStr">
        <is>
          <t>Diagnostic for the understanding circuits topic.</t>
        </is>
      </c>
      <c r="E9" s="12" t="inlineStr">
        <is>
          <t>346ba780-4a22-4b88-b6e7-5052abb019bb</t>
        </is>
      </c>
    </row>
    <row r="10" ht="45" customHeight="1">
      <c r="A10" s="12" t="inlineStr">
        <is>
          <t>Electrical Circuits –Theory</t>
        </is>
      </c>
      <c r="B10" s="12" t="inlineStr">
        <is>
          <t>Electrical Circuits –Theory</t>
        </is>
      </c>
      <c r="C10" s="13" t="inlineStr">
        <is>
          <t>Atomic Structure [CH1.08]</t>
        </is>
      </c>
      <c r="D10" s="12" t="inlineStr">
        <is>
          <t>Describe the structure of the atom.</t>
        </is>
      </c>
      <c r="E10" s="12" t="inlineStr">
        <is>
          <t>c93e9fb5-244b-4eff-91ba-8a9e8ff14eae</t>
        </is>
      </c>
    </row>
    <row r="11" ht="45" customHeight="1">
      <c r="A11" s="12" t="inlineStr">
        <is>
          <t>Electrical Circuits –Theory</t>
        </is>
      </c>
      <c r="B11" s="12" t="inlineStr">
        <is>
          <t>Electrical Circuits –Theory</t>
        </is>
      </c>
      <c r="C11" s="13" t="inlineStr">
        <is>
          <t>Size of Atoms [CH1.09]</t>
        </is>
      </c>
      <c r="D11" s="12" t="inlineStr">
        <is>
          <t>Recall the radius of an atom/nucleus and relate size and scale of atoms to objects.</t>
        </is>
      </c>
      <c r="E11" s="12" t="inlineStr">
        <is>
          <t>7a7fdf18-1d62-42fb-b3e2-eff1b73fff6f</t>
        </is>
      </c>
    </row>
    <row r="12" ht="45" customHeight="1">
      <c r="A12" s="12" t="inlineStr">
        <is>
          <t>Electrical Circuits –Theory</t>
        </is>
      </c>
      <c r="B12" s="12" t="inlineStr">
        <is>
          <t>Electrical Circuits –Theory</t>
        </is>
      </c>
      <c r="C12" s="13" t="inlineStr">
        <is>
          <t>Atomic Number &amp; Mass Number [CH1.10]</t>
        </is>
      </c>
      <c r="D12" s="12" t="inlineStr">
        <is>
          <t>Use the atomic number and mass number to calculate the numbers of subatomic particles.</t>
        </is>
      </c>
      <c r="E12" s="12" t="inlineStr">
        <is>
          <t>b1378d58-0a85-4d3a-87d4-308ca784e408</t>
        </is>
      </c>
    </row>
    <row r="13" ht="45" customHeight="1">
      <c r="A13" s="12" t="inlineStr">
        <is>
          <t>Electrical Circuits –Theory</t>
        </is>
      </c>
      <c r="B13" s="12" t="inlineStr">
        <is>
          <t>Electrical Circuits –Theory</t>
        </is>
      </c>
      <c r="C13" s="13" t="inlineStr">
        <is>
          <t>Isotopes [CH1.11]</t>
        </is>
      </c>
      <c r="D13" s="12" t="inlineStr">
        <is>
          <t>Recall the definition of an isotope and apply it to familiar situations.</t>
        </is>
      </c>
      <c r="E13" s="12" t="inlineStr">
        <is>
          <t>473c1d99-164d-4d81-b5f7-c64f33c37d50</t>
        </is>
      </c>
    </row>
    <row r="14" ht="45" customHeight="1">
      <c r="A14" s="12" t="inlineStr">
        <is>
          <t>Electrical Circuits –Theory</t>
        </is>
      </c>
      <c r="B14" s="12" t="inlineStr">
        <is>
          <t>Electrical Circuits –Theory</t>
        </is>
      </c>
      <c r="C14" s="13" t="inlineStr">
        <is>
          <t>What is Relative? Mass &amp; Charges [CH1.12]</t>
        </is>
      </c>
      <c r="D14" s="12" t="inlineStr">
        <is>
          <t>Recall the relative masses/charges of subatomic particles and define relative atomic mass.</t>
        </is>
      </c>
      <c r="E14" s="12" t="inlineStr">
        <is>
          <t>c02a59aa-012e-442e-b0f7-d7ef3762d0a8</t>
        </is>
      </c>
    </row>
    <row r="15" ht="45" customHeight="1">
      <c r="A15" s="12" t="inlineStr">
        <is>
          <t>Electrical Circuits –Theory</t>
        </is>
      </c>
      <c r="B15" s="12" t="inlineStr">
        <is>
          <t>Electrical Circuits –Theory</t>
        </is>
      </c>
      <c r="C15" s="13" t="inlineStr">
        <is>
          <t>Electronic Structure [CH1.14]</t>
        </is>
      </c>
      <c r="D15" s="12" t="inlineStr">
        <is>
          <t xml:space="preserve">Recall the 2, 8, 8 structure and apply this to the first 20 elements. </t>
        </is>
      </c>
      <c r="E15" s="12" t="inlineStr">
        <is>
          <t>b27e7c40-fa92-46fa-94be-65ed6cf74b0a</t>
        </is>
      </c>
    </row>
    <row r="16" ht="45" customHeight="1">
      <c r="A16" s="12" t="inlineStr">
        <is>
          <t>Electrical Circuits –Theory</t>
        </is>
      </c>
      <c r="B16" s="12" t="inlineStr">
        <is>
          <t>Electrical Circuits –Theory</t>
        </is>
      </c>
      <c r="C16" s="13" t="inlineStr">
        <is>
          <t>Changing Energy Levels [CH1.15]</t>
        </is>
      </c>
      <c r="D16" s="12" t="inlineStr">
        <is>
          <t>Recall that electron arrangements may change with the absorption/emission of electromagnetic radiation and apply this to familiar situations.</t>
        </is>
      </c>
      <c r="E16" s="12" t="inlineStr">
        <is>
          <t>29627385-0daf-49cc-aff1-805015e39fd9</t>
        </is>
      </c>
    </row>
    <row r="17" ht="45" customHeight="1">
      <c r="A17" s="12" t="inlineStr">
        <is>
          <t>Electrical Circuits –Theory</t>
        </is>
      </c>
      <c r="B17" s="12" t="inlineStr">
        <is>
          <t>Electrical Circuits –Theory</t>
        </is>
      </c>
      <c r="C17" s="13" t="inlineStr">
        <is>
          <t>Forming Ions [CH1.46]</t>
        </is>
      </c>
      <c r="D17" s="12" t="inlineStr">
        <is>
          <t>Describe how ions form, draw and write the electronic structure of ions and identify ion formed using the periodic table.</t>
        </is>
      </c>
      <c r="E17" s="12" t="inlineStr">
        <is>
          <t>47877b81-dbeb-409b-9444-c615167e3a3b</t>
        </is>
      </c>
    </row>
    <row r="18" ht="45" customHeight="1">
      <c r="A18" s="12" t="inlineStr">
        <is>
          <t>Electrical Circuits –Theory</t>
        </is>
      </c>
      <c r="B18" s="12" t="inlineStr">
        <is>
          <t>Electrical Circuits –Theory</t>
        </is>
      </c>
      <c r="C18" s="13" t="inlineStr">
        <is>
          <t>Development of Scientific Models [CH1.32]</t>
        </is>
      </c>
      <c r="D18" s="12" t="inlineStr">
        <is>
          <t>Describe the scientific method and identify different types of model.</t>
        </is>
      </c>
      <c r="E18" s="12" t="inlineStr">
        <is>
          <t>f3f174e0-6cc9-4c3b-bab3-d88d457d61ac</t>
        </is>
      </c>
    </row>
    <row r="19" ht="45" customHeight="1">
      <c r="A19" s="12" t="inlineStr">
        <is>
          <t>Electrical Circuits –Theory</t>
        </is>
      </c>
      <c r="B19" s="12" t="inlineStr">
        <is>
          <t>Electrical Circuits –Theory</t>
        </is>
      </c>
      <c r="C19" s="13" t="inlineStr">
        <is>
          <t>Dalton's Atomic Theory of Matter [CH1.33]</t>
        </is>
      </c>
      <c r="D19" s="12" t="inlineStr">
        <is>
          <t>Describe and use early models of the atom.</t>
        </is>
      </c>
      <c r="E19" s="12" t="inlineStr">
        <is>
          <t>dc8eac9e-a635-4ef1-a838-212104bb7ebf</t>
        </is>
      </c>
    </row>
    <row r="20" ht="45" customHeight="1">
      <c r="A20" s="12" t="inlineStr">
        <is>
          <t>Electrical Circuits –Theory</t>
        </is>
      </c>
      <c r="B20" s="12" t="inlineStr">
        <is>
          <t>Electrical Circuits –Theory</t>
        </is>
      </c>
      <c r="C20" s="13" t="inlineStr">
        <is>
          <t>Thomson's Plum Pudding Model [CH1.34]</t>
        </is>
      </c>
      <c r="D20" s="12" t="inlineStr">
        <is>
          <t xml:space="preserve">Describe and use the Plum Pudding Model, and explain how the model was developed. </t>
        </is>
      </c>
      <c r="E20" s="12" t="inlineStr">
        <is>
          <t>9e79b741-92e1-47e2-849e-3d07ea913667</t>
        </is>
      </c>
    </row>
    <row r="21" ht="45" customHeight="1">
      <c r="A21" s="12" t="inlineStr">
        <is>
          <t>Electrical Circuits –Theory</t>
        </is>
      </c>
      <c r="B21" s="12" t="inlineStr">
        <is>
          <t>Electrical Circuits –Theory</t>
        </is>
      </c>
      <c r="C21" s="13" t="inlineStr">
        <is>
          <t>Rutherford's Nuclear Model [CH1.35]</t>
        </is>
      </c>
      <c r="D21" s="12" t="inlineStr">
        <is>
          <t xml:space="preserve">Describe and use the Nuclear Model, and explain how the model was developed. </t>
        </is>
      </c>
      <c r="E21" s="12" t="inlineStr">
        <is>
          <t>e611f30d-a5ab-4e7f-a42d-e51771450c79</t>
        </is>
      </c>
    </row>
    <row r="22" ht="45" customHeight="1">
      <c r="A22" s="12" t="inlineStr">
        <is>
          <t>Electrical Circuits –Theory</t>
        </is>
      </c>
      <c r="B22" s="12" t="inlineStr">
        <is>
          <t>Electrical Circuits –Theory</t>
        </is>
      </c>
      <c r="C22" s="13" t="inlineStr">
        <is>
          <t>Bohr's Planetary Model [CH1.36]</t>
        </is>
      </c>
      <c r="D22" s="12" t="inlineStr">
        <is>
          <t xml:space="preserve">Describe and use the Planetary Model, and explain how the model was developed. </t>
        </is>
      </c>
      <c r="E22" s="12" t="inlineStr">
        <is>
          <t>1ae330f4-2d65-42c4-a84c-4aadfb70da5e</t>
        </is>
      </c>
    </row>
    <row r="23" ht="45" customHeight="1">
      <c r="A23" s="12" t="inlineStr">
        <is>
          <t>Electrical Circuits –Theory</t>
        </is>
      </c>
      <c r="B23" s="12" t="inlineStr">
        <is>
          <t>Electrical Circuits –Theory</t>
        </is>
      </c>
      <c r="C23" s="13" t="inlineStr">
        <is>
          <t>Discovery of Protons [CH1.37]</t>
        </is>
      </c>
      <c r="D23" s="12" t="inlineStr">
        <is>
          <t>Recall the discovery of protons and explain how this added to the model of the atom.</t>
        </is>
      </c>
      <c r="E23" s="12" t="inlineStr">
        <is>
          <t>e61bff4d-5122-4bee-8e1e-e1e14a75ece5</t>
        </is>
      </c>
    </row>
    <row r="24" ht="45" customHeight="1">
      <c r="A24" s="12" t="inlineStr">
        <is>
          <t>Electrical Circuits –Theory</t>
        </is>
      </c>
      <c r="B24" s="12" t="inlineStr">
        <is>
          <t>Electrical Circuits –Theory</t>
        </is>
      </c>
      <c r="C24" s="13" t="inlineStr">
        <is>
          <t>Chadwick &amp; the Discovery of the Neutron [CH1.38]</t>
        </is>
      </c>
      <c r="D24" s="12" t="inlineStr">
        <is>
          <t>Recall the discovery of neutrons and explain how this added to the model of the atom.</t>
        </is>
      </c>
      <c r="E24" s="12" t="inlineStr">
        <is>
          <t>7c5061b4-7c27-4fb5-99cb-0f5b129c8f63</t>
        </is>
      </c>
    </row>
    <row r="25" ht="45" customHeight="1">
      <c r="A25" s="12" t="inlineStr">
        <is>
          <t>Electrical Circuits –Theory</t>
        </is>
      </c>
      <c r="B25" s="12" t="inlineStr">
        <is>
          <t>Electrical Circuits –Theory</t>
        </is>
      </c>
      <c r="C25" s="13" t="inlineStr">
        <is>
          <t>History of the Atom: Timeline [CH1.39]</t>
        </is>
      </c>
      <c r="D25" s="12" t="inlineStr">
        <is>
          <t>Recall the timeline of the atomic model and identify the different models from diagrams.</t>
        </is>
      </c>
      <c r="E25" s="12" t="inlineStr">
        <is>
          <t>822d2df3-39ad-41c8-a021-5b4f011ae61b</t>
        </is>
      </c>
    </row>
    <row r="26" ht="45" customHeight="1">
      <c r="A26" s="12" t="inlineStr">
        <is>
          <t>Electrical Circuits –Theory</t>
        </is>
      </c>
      <c r="B26" s="12" t="inlineStr">
        <is>
          <t>Electrical Circuits –Theory</t>
        </is>
      </c>
      <c r="C26" s="13" t="inlineStr">
        <is>
          <t>Plum Pudding vs the Nuclear Model [CH1.40]</t>
        </is>
      </c>
      <c r="D26" s="12" t="inlineStr">
        <is>
          <t>Compare the Plum Pudding Model to the Nuclear Model of the atom.</t>
        </is>
      </c>
      <c r="E26" s="12" t="inlineStr">
        <is>
          <t>0bf09d05-a8cf-4b20-bbe6-320ec86fc9d6</t>
        </is>
      </c>
    </row>
    <row r="27" ht="45" customHeight="1">
      <c r="A27" s="12" t="inlineStr">
        <is>
          <t>Electrical Circuits –Theory</t>
        </is>
      </c>
      <c r="B27" s="12" t="inlineStr">
        <is>
          <t>Electrical Circuits –Theory</t>
        </is>
      </c>
      <c r="C27" s="13" t="inlineStr">
        <is>
          <t>Conventional Current vs Electron Flow [PH2.05]</t>
        </is>
      </c>
      <c r="D27" s="12" t="inlineStr">
        <is>
          <t>Distinguish the difference between the direction of conventional current and electron flow.</t>
        </is>
      </c>
      <c r="E27" s="12" t="inlineStr">
        <is>
          <t>c3ca0d74-3fe9-4634-afba-dad2cdedf49c</t>
        </is>
      </c>
    </row>
    <row r="28" ht="45" customHeight="1">
      <c r="A28" s="12" t="inlineStr">
        <is>
          <t>Electrical Circuits –Theory</t>
        </is>
      </c>
      <c r="B28" s="12" t="inlineStr">
        <is>
          <t>Electrical Circuits –Theory</t>
        </is>
      </c>
      <c r="C28" s="13" t="inlineStr">
        <is>
          <t>Electrical Charge &amp; Current [PH2.09]</t>
        </is>
      </c>
      <c r="D28" s="12" t="inlineStr">
        <is>
          <t>Describe the difference between charge and current in electrical circuits.</t>
        </is>
      </c>
      <c r="E28" s="12" t="inlineStr">
        <is>
          <t>d4b6ecce-e28b-4449-8a40-3d29abb17d22</t>
        </is>
      </c>
    </row>
    <row r="29" ht="45" customHeight="1">
      <c r="A29" s="12" t="inlineStr">
        <is>
          <t>Electrical Circuits –Theory</t>
        </is>
      </c>
      <c r="B29" s="12" t="inlineStr">
        <is>
          <t>Electrical Circuits –Theory</t>
        </is>
      </c>
      <c r="C29" s="13" t="inlineStr">
        <is>
          <t>Potential Difference [PH2.16]</t>
        </is>
      </c>
      <c r="D29" s="12" t="inlineStr">
        <is>
          <t>Describe potential difference and how to measure it within a circuit.</t>
        </is>
      </c>
      <c r="E29" s="12" t="inlineStr">
        <is>
          <t>6d1ea38a-6d99-49d5-a8bb-cdef979b1ca2</t>
        </is>
      </c>
    </row>
    <row r="30" ht="45" customHeight="1">
      <c r="A30" s="12" t="inlineStr">
        <is>
          <t>Electrical Circuits –Theory</t>
        </is>
      </c>
      <c r="B30" s="12" t="inlineStr">
        <is>
          <t>Electrical Circuits –Theory</t>
        </is>
      </c>
      <c r="C30" s="13" t="inlineStr">
        <is>
          <t>Resistance [PH2.17]</t>
        </is>
      </c>
      <c r="D30" s="12" t="inlineStr">
        <is>
          <t>Describe resistance in term of electrons and different factors that can impact resistance, such as thickness and length.</t>
        </is>
      </c>
      <c r="E30" s="12" t="inlineStr">
        <is>
          <t>b4dfa72c-8b7a-4f16-b49e-e5c43100cb18</t>
        </is>
      </c>
    </row>
    <row r="31" ht="45" customHeight="1">
      <c r="A31" s="12" t="inlineStr">
        <is>
          <t>Electrical Circuits –Application</t>
        </is>
      </c>
      <c r="B31" s="12" t="inlineStr">
        <is>
          <t>Electrical Circuits –Application</t>
        </is>
      </c>
      <c r="C31" s="13" t="inlineStr">
        <is>
          <t>Diagnostic: Series &amp; Parallel Circuits [ET27.03]</t>
        </is>
      </c>
      <c r="D31" s="12" t="inlineStr">
        <is>
          <t>Diagnostic for the series &amp; parallel circuits  topic.</t>
        </is>
      </c>
      <c r="E31" s="12" t="inlineStr">
        <is>
          <t>87fe765e-b55c-4919-b571-af7c3af471aa</t>
        </is>
      </c>
    </row>
    <row r="32" ht="45" customHeight="1">
      <c r="A32" s="12" t="inlineStr">
        <is>
          <t>Electrical Circuits –Application</t>
        </is>
      </c>
      <c r="B32" s="12" t="inlineStr">
        <is>
          <t>Electrical Circuits –Application</t>
        </is>
      </c>
      <c r="C32" s="13" t="inlineStr">
        <is>
          <t>Diagnostic: Electrical Power [ET27.04]</t>
        </is>
      </c>
      <c r="D32" s="12" t="inlineStr">
        <is>
          <t>Diagnostic for the electrical power topic.</t>
        </is>
      </c>
      <c r="E32" s="12" t="inlineStr">
        <is>
          <t>a5b9694d-d217-478a-91f8-eda2e506eef4</t>
        </is>
      </c>
    </row>
    <row r="33" ht="45" customHeight="1">
      <c r="A33" s="12" t="inlineStr">
        <is>
          <t>Electrical Circuits –Application</t>
        </is>
      </c>
      <c r="B33" s="12" t="inlineStr">
        <is>
          <t>Electrical Circuits –Application</t>
        </is>
      </c>
      <c r="C33" s="13" t="inlineStr">
        <is>
          <t>Diagnostic: Electrical Safety [ET27.05]</t>
        </is>
      </c>
      <c r="D33" s="12" t="inlineStr">
        <is>
          <t>Diagnostic for the electrical safety topic.</t>
        </is>
      </c>
      <c r="E33" s="12" t="inlineStr">
        <is>
          <t>3cfcaf8b-889d-4212-a49c-7afc958cc6d3</t>
        </is>
      </c>
    </row>
    <row r="34" ht="45" customHeight="1">
      <c r="A34" s="12" t="inlineStr">
        <is>
          <t>Electrical Circuits –Application</t>
        </is>
      </c>
      <c r="B34" s="12" t="inlineStr">
        <is>
          <t>Electrical Circuits –Application</t>
        </is>
      </c>
      <c r="C34" s="13" t="inlineStr">
        <is>
          <t>Using V=IR to Calculate pd I [PH2.18]</t>
        </is>
      </c>
      <c r="D34" s="12" t="inlineStr">
        <is>
          <t>Calculate potential difference using the equation V=IR. Includes some application of knowledge questions, but no unit conversions.</t>
        </is>
      </c>
      <c r="E34" s="12" t="inlineStr">
        <is>
          <t>a4149cf1-d663-41ca-a3ce-ba7d0b6c2861</t>
        </is>
      </c>
    </row>
    <row r="35" ht="45" customHeight="1">
      <c r="A35" s="12" t="inlineStr">
        <is>
          <t>Electrical Circuits –Application</t>
        </is>
      </c>
      <c r="B35" s="12" t="inlineStr">
        <is>
          <t>Electrical Circuits –Application</t>
        </is>
      </c>
      <c r="C35" s="13" t="inlineStr">
        <is>
          <t>Using V=IR with Circuit Diagrams I [PH2.19]</t>
        </is>
      </c>
      <c r="D35" s="12" t="inlineStr">
        <is>
          <t>Calculate potential difference using the equation V=IR. Includes application of knowledge questions using circuit diagrams, but no unit conversions.</t>
        </is>
      </c>
      <c r="E35" s="12" t="inlineStr">
        <is>
          <t>cd2f160c-8ffc-4bbb-9240-b940e61de2b8</t>
        </is>
      </c>
    </row>
    <row r="36" ht="45" customHeight="1">
      <c r="A36" s="12" t="inlineStr">
        <is>
          <t>Electrical Circuits –Application</t>
        </is>
      </c>
      <c r="B36" s="12" t="inlineStr">
        <is>
          <t>Electrical Circuits –Application</t>
        </is>
      </c>
      <c r="C36" s="13" t="inlineStr">
        <is>
          <t>Using V=IR to Calculate pd II [PH2.20]</t>
        </is>
      </c>
      <c r="D36" s="12" t="inlineStr">
        <is>
          <t>Calculate potential difference using the equation V=IR. Includes application and unit conversions.</t>
        </is>
      </c>
      <c r="E36" s="12" t="inlineStr">
        <is>
          <t>dae198a1-079b-4b5d-bc65-bdedb78f7b60</t>
        </is>
      </c>
    </row>
    <row r="37" ht="45" customHeight="1">
      <c r="A37" s="12" t="inlineStr">
        <is>
          <t>Electrical Circuits –Application</t>
        </is>
      </c>
      <c r="B37" s="12" t="inlineStr">
        <is>
          <t>Electrical Circuits –Application</t>
        </is>
      </c>
      <c r="C37" s="13" t="inlineStr">
        <is>
          <t>Using V=IR with Circuit Diagrams II [PH2.21]</t>
        </is>
      </c>
      <c r="D37" s="12" t="inlineStr">
        <is>
          <t>Calculate potential difference using the equation V=IR. Includes application of knowledge questions using circuit diagrams, including unit conversions.</t>
        </is>
      </c>
      <c r="E37" s="12" t="inlineStr">
        <is>
          <t>91a69332-7515-4f72-8b0e-0fe7b3f46599</t>
        </is>
      </c>
    </row>
    <row r="38" ht="45" customHeight="1">
      <c r="A38" s="12" t="inlineStr">
        <is>
          <t>Electrical Circuits –Application</t>
        </is>
      </c>
      <c r="B38" s="12" t="inlineStr">
        <is>
          <t>Electrical Circuits –Application</t>
        </is>
      </c>
      <c r="C38" s="13" t="inlineStr">
        <is>
          <t>Rearranging V=IR [PH2.22]</t>
        </is>
      </c>
      <c r="D38" s="12" t="inlineStr">
        <is>
          <t>Rearrange V=IR to find current and resistance. Includes unit conversions.</t>
        </is>
      </c>
      <c r="E38" s="12" t="inlineStr">
        <is>
          <t>75c8fa3f-1bf9-4027-a1b1-a225a6460afe</t>
        </is>
      </c>
    </row>
    <row r="39" ht="45" customHeight="1">
      <c r="A39" s="12" t="inlineStr">
        <is>
          <t>Electrical Circuits –Application</t>
        </is>
      </c>
      <c r="B39" s="12" t="inlineStr">
        <is>
          <t>Electrical Circuits –Application</t>
        </is>
      </c>
      <c r="C39" s="13" t="inlineStr">
        <is>
          <t>Rearranging V=IR with Circuit Diagrams [PH2.23]</t>
        </is>
      </c>
      <c r="D39" s="12" t="inlineStr">
        <is>
          <t>Rearrange V=IR to find current and resistance. Includes application of circuit diagrams and unit conversions.</t>
        </is>
      </c>
      <c r="E39" s="12" t="inlineStr">
        <is>
          <t>031190f8-7af6-4836-8d9b-5a0c713a0914</t>
        </is>
      </c>
    </row>
    <row r="40" ht="45" customHeight="1">
      <c r="A40" s="12" t="inlineStr">
        <is>
          <t>Electrical Circuits –Application</t>
        </is>
      </c>
      <c r="B40" s="12" t="inlineStr">
        <is>
          <t>Electrical Circuits –Application</t>
        </is>
      </c>
      <c r="C40" s="13" t="inlineStr">
        <is>
          <t>Ohm's Law: Resistance &amp; Temperature [PH2.24]</t>
        </is>
      </c>
      <c r="D40" s="12" t="inlineStr">
        <is>
          <t>Describe the impact of temperature on resistance in terms of electron collisions. Identify Ohm's Law and classify components as ohmic or non-ohmic conductors.</t>
        </is>
      </c>
      <c r="E40" s="12" t="inlineStr">
        <is>
          <t>83f99503-cf66-4d11-8725-3bee7e405a87</t>
        </is>
      </c>
    </row>
    <row r="41" ht="45" customHeight="1">
      <c r="A41" s="12" t="inlineStr">
        <is>
          <t>Electrical Circuits –Application</t>
        </is>
      </c>
      <c r="B41" s="12" t="inlineStr">
        <is>
          <t>Electrical Circuits –Application</t>
        </is>
      </c>
      <c r="C41" s="13" t="inlineStr">
        <is>
          <t>Potential Difference in Series &amp; Parallel Circuits [PH2.42]</t>
        </is>
      </c>
      <c r="D41" s="12" t="inlineStr">
        <is>
          <t>Describe the behaviour of potential difference in series and parallel circuits.</t>
        </is>
      </c>
      <c r="E41" s="12" t="inlineStr">
        <is>
          <t>d307150a-61e6-4e91-9c5e-33e278be16e2</t>
        </is>
      </c>
    </row>
    <row r="42" ht="45" customHeight="1">
      <c r="A42" s="12" t="inlineStr">
        <is>
          <t>Electrical Circuits –Application</t>
        </is>
      </c>
      <c r="B42" s="12" t="inlineStr">
        <is>
          <t>Electrical Circuits –Application</t>
        </is>
      </c>
      <c r="C42" s="13" t="inlineStr">
        <is>
          <t>Resistance in Series &amp; Parallel Circuits [PH2.43]</t>
        </is>
      </c>
      <c r="D42" s="12" t="inlineStr">
        <is>
          <t>Describe the behaviour of resistance in series and parallel circuits. Does not include calculating resistance in parallel circuits.</t>
        </is>
      </c>
      <c r="E42" s="12" t="inlineStr">
        <is>
          <t>97ab8f5f-aaae-4938-a56c-127b6c4b3199</t>
        </is>
      </c>
    </row>
    <row r="43" ht="45" customHeight="1">
      <c r="A43" s="12" t="inlineStr">
        <is>
          <t>Electrical Circuits –Application</t>
        </is>
      </c>
      <c r="B43" s="12" t="inlineStr">
        <is>
          <t>Electrical Circuits –Application</t>
        </is>
      </c>
      <c r="C43" s="13" t="inlineStr">
        <is>
          <t>Circuit Problem Solving with V=IR Equation I [PH2.47]</t>
        </is>
      </c>
      <c r="D43" s="12" t="inlineStr">
        <is>
          <t xml:space="preserve">Solve circuit problems using the V=IR relationship, while applying how current, potential difference and resistance behaves in series and parallel circuits. Problems require up to two steps to answer. </t>
        </is>
      </c>
      <c r="E43" s="12" t="inlineStr">
        <is>
          <t>cd91a0a0-32ce-4ebc-850e-fae9a1499379</t>
        </is>
      </c>
    </row>
    <row r="44" ht="45" customHeight="1">
      <c r="A44" s="12" t="inlineStr">
        <is>
          <t>Electrical Circuits –Application</t>
        </is>
      </c>
      <c r="B44" s="12" t="inlineStr">
        <is>
          <t>Electrical Circuits –Application</t>
        </is>
      </c>
      <c r="C44" s="13" t="inlineStr">
        <is>
          <t>Circuit Problem Solving with V=IR Equation II [PH2.48]</t>
        </is>
      </c>
      <c r="D44"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44" s="12" t="inlineStr">
        <is>
          <t>ddbeea73-c987-46b5-96ea-1e3466ba73cc</t>
        </is>
      </c>
    </row>
    <row r="45" ht="45" customHeight="1">
      <c r="A45" s="12" t="inlineStr">
        <is>
          <t>Electrical Circuits –Application</t>
        </is>
      </c>
      <c r="B45" s="12" t="inlineStr">
        <is>
          <t>Electrical Circuits –Application</t>
        </is>
      </c>
      <c r="C45" s="13" t="inlineStr">
        <is>
          <t>Power in Electrical Devices [PH2.74]</t>
        </is>
      </c>
      <c r="D45" s="12" t="inlineStr">
        <is>
          <t>Identify that power is related to the potential difference across it and the current through it with the equation P=IV.</t>
        </is>
      </c>
      <c r="E45" s="12" t="inlineStr">
        <is>
          <t>42f6ca04-ab32-4763-9d41-9deb282117a0</t>
        </is>
      </c>
    </row>
    <row r="46" ht="45" customHeight="1">
      <c r="A46" s="12" t="inlineStr">
        <is>
          <t>Electrical Circuits –Application</t>
        </is>
      </c>
      <c r="B46" s="12" t="inlineStr">
        <is>
          <t>Electrical Circuits –Application</t>
        </is>
      </c>
      <c r="C46" s="13" t="inlineStr">
        <is>
          <t>Using P=IV to Calculate Power I [PH2.75]</t>
        </is>
      </c>
      <c r="D46" s="12" t="inlineStr">
        <is>
          <t>Calculate power of electrical devices using the P=IV equation. Includes some application of knowledge questions, but no unit conversions.</t>
        </is>
      </c>
      <c r="E46" s="12" t="inlineStr">
        <is>
          <t>7f1b7a8f-f947-4d70-b540-72f20ab21a99</t>
        </is>
      </c>
    </row>
    <row r="47" ht="45" customHeight="1">
      <c r="A47" s="12" t="inlineStr">
        <is>
          <t>Electrical Circuits –Application</t>
        </is>
      </c>
      <c r="B47" s="12" t="inlineStr">
        <is>
          <t>Electrical Circuits –Application</t>
        </is>
      </c>
      <c r="C47" s="13" t="inlineStr">
        <is>
          <t>Using P=IV with Circuit Diagrams I [PH2.76]</t>
        </is>
      </c>
      <c r="D47" s="12" t="inlineStr">
        <is>
          <t>Calculate power of electrical components using the P=IV equation. Includes some application of circuit diagrams, but no unit conversions.</t>
        </is>
      </c>
      <c r="E47" s="12" t="inlineStr">
        <is>
          <t>4d44ddb2-86b3-4ee2-97dc-4d07e06a4a93</t>
        </is>
      </c>
    </row>
    <row r="48" ht="45" customHeight="1">
      <c r="A48" s="12" t="inlineStr">
        <is>
          <t>Electrical Circuits –Application</t>
        </is>
      </c>
      <c r="B48" s="12" t="inlineStr">
        <is>
          <t>Electrical Circuits –Application</t>
        </is>
      </c>
      <c r="C48" s="13" t="inlineStr">
        <is>
          <t>Using P=IV to Calculate Power II [PH2.77]</t>
        </is>
      </c>
      <c r="D48" s="12" t="inlineStr">
        <is>
          <t>Calculate power of electrical devices using the P=IV equation. Includes application and unit conversions questions.</t>
        </is>
      </c>
      <c r="E48" s="12" t="inlineStr">
        <is>
          <t>947c8daf-e799-4d6c-882f-cc1567166766</t>
        </is>
      </c>
    </row>
    <row r="49" ht="45" customHeight="1">
      <c r="A49" s="12" t="inlineStr">
        <is>
          <t>Electrical Circuits –Application</t>
        </is>
      </c>
      <c r="B49" s="12" t="inlineStr">
        <is>
          <t>Electrical Circuits –Application</t>
        </is>
      </c>
      <c r="C49" s="13" t="inlineStr">
        <is>
          <t>Using P=IV with Circuit Diagrams II [PH2.78]</t>
        </is>
      </c>
      <c r="D49" s="12" t="inlineStr">
        <is>
          <t>Calculate power of electrical components using the P=IV equation. Includes application of circuit diagrams and unit conversions.</t>
        </is>
      </c>
      <c r="E49" s="12" t="inlineStr">
        <is>
          <t>dba7417a-f00f-4c18-8b0f-25f8ef0c3c16</t>
        </is>
      </c>
    </row>
    <row r="50" ht="45" customHeight="1">
      <c r="A50" s="12" t="inlineStr">
        <is>
          <t>Electrical Circuits –Application</t>
        </is>
      </c>
      <c r="B50" s="12" t="inlineStr">
        <is>
          <t>Electrical Circuits –Application</t>
        </is>
      </c>
      <c r="C50" s="13" t="inlineStr">
        <is>
          <t>Rearranging P=IV [PH2.79]</t>
        </is>
      </c>
      <c r="D50" s="12" t="inlineStr">
        <is>
          <t>Rearrange the P=IV equation to calculate current and potential difference. Includes application and unit conversions questions.</t>
        </is>
      </c>
      <c r="E50" s="12" t="inlineStr">
        <is>
          <t>4cc128cc-e71b-4615-992d-1e5901c39a1e</t>
        </is>
      </c>
    </row>
    <row r="51" ht="45" customHeight="1">
      <c r="A51" s="12" t="inlineStr">
        <is>
          <t>Electrical Circuits –Application</t>
        </is>
      </c>
      <c r="B51" s="12" t="inlineStr">
        <is>
          <t>Electrical Circuits –Application</t>
        </is>
      </c>
      <c r="C51" s="13" t="inlineStr">
        <is>
          <t>Rearranging P=IV with Circuit Diagrams [PH2.80]</t>
        </is>
      </c>
      <c r="D51" s="12" t="inlineStr">
        <is>
          <t>Rearrange the P=IV equation to calculate current and potential difference. Includes application of circuit diagrams and unit conversions.</t>
        </is>
      </c>
      <c r="E51" s="12" t="inlineStr">
        <is>
          <t>fd02a55e-7585-444c-80ce-b3a1b1a620cf</t>
        </is>
      </c>
    </row>
    <row r="52" ht="45" customHeight="1">
      <c r="A52" s="12" t="inlineStr">
        <is>
          <t>Electrical Circuits –Application</t>
        </is>
      </c>
      <c r="B52" s="12" t="inlineStr">
        <is>
          <t>Electrical Circuits –Application</t>
        </is>
      </c>
      <c r="C52" s="13" t="inlineStr">
        <is>
          <t>Using P=I²R to Calculate Power I [PH2.81]</t>
        </is>
      </c>
      <c r="D52" s="12" t="inlineStr">
        <is>
          <t>Calculate power of electrical devices using the P=I²R equation. Assumes knowledge of P=IV. Includes some application of knowledge questions, but no unit conversions.</t>
        </is>
      </c>
      <c r="E52" s="12" t="inlineStr">
        <is>
          <t>73ad9679-ce72-4014-bc61-cb1c57297f15</t>
        </is>
      </c>
    </row>
    <row r="53" ht="45" customHeight="1">
      <c r="A53" s="12" t="inlineStr">
        <is>
          <t>Electrical Circuits –Application</t>
        </is>
      </c>
      <c r="B53" s="12" t="inlineStr">
        <is>
          <t>Electrical Circuits –Application</t>
        </is>
      </c>
      <c r="C53" s="13" t="inlineStr">
        <is>
          <t>Using P=I²R with Circuit Diagrams I [PH2.82]</t>
        </is>
      </c>
      <c r="D53" s="12" t="inlineStr">
        <is>
          <t>Calculate power of electrical components using the P=I²R equation. Assumes knowledge of P=IV. Includes some application of circuit diagrams, but no unit conversions.</t>
        </is>
      </c>
      <c r="E53" s="12" t="inlineStr">
        <is>
          <t>9ad520b6-0214-40e4-bbe6-c0441e6ba37d</t>
        </is>
      </c>
    </row>
    <row r="54" ht="45" customHeight="1">
      <c r="A54" s="12" t="inlineStr">
        <is>
          <t>Electrical Circuits –Application</t>
        </is>
      </c>
      <c r="B54" s="12" t="inlineStr">
        <is>
          <t>Electrical Circuits –Application</t>
        </is>
      </c>
      <c r="C54" s="13" t="inlineStr">
        <is>
          <t>Using P=I²R to Calculate Power II [PH2.83]</t>
        </is>
      </c>
      <c r="D54" s="12" t="inlineStr">
        <is>
          <t>Calculate power of electrical devices using the P=I²R equation. Assumes knowledge of P=IV. Includes application and unit conversions questions.</t>
        </is>
      </c>
      <c r="E54" s="12" t="inlineStr">
        <is>
          <t>8a0c4b8f-0148-4770-84e9-4f28b4d2dde5</t>
        </is>
      </c>
    </row>
    <row r="55" ht="45" customHeight="1">
      <c r="A55" s="12" t="inlineStr">
        <is>
          <t>Electrical Circuits –Application</t>
        </is>
      </c>
      <c r="B55" s="12" t="inlineStr">
        <is>
          <t>Electrical Circuits –Application</t>
        </is>
      </c>
      <c r="C55" s="13" t="inlineStr">
        <is>
          <t>Using P=I²R with Circuit Diagrams II [PH2.84]</t>
        </is>
      </c>
      <c r="D55" s="12" t="inlineStr">
        <is>
          <t>Calculate power of electrical components using the P=I²R equation. Assumes knowledge of P=IV. Includes application of circuit diagrams and unit conversions.</t>
        </is>
      </c>
      <c r="E55" s="12" t="inlineStr">
        <is>
          <t>b7a187d5-6e8a-42a3-ae40-5e83756948f1</t>
        </is>
      </c>
    </row>
    <row r="56" ht="45" customHeight="1">
      <c r="A56" s="12" t="inlineStr">
        <is>
          <t>Electrical Circuits –Application</t>
        </is>
      </c>
      <c r="B56" s="12" t="inlineStr">
        <is>
          <t>Electrical Circuits –Application</t>
        </is>
      </c>
      <c r="C56" s="13" t="inlineStr">
        <is>
          <t>Rearranging P=I²R [PH2.85]</t>
        </is>
      </c>
      <c r="D56" s="12" t="inlineStr">
        <is>
          <t>Rearrange the P=I²R equation to calculate resistance and current. Assumes knowledge of P=IV. Includes application and unit conversions questions.</t>
        </is>
      </c>
      <c r="E56" s="12" t="inlineStr">
        <is>
          <t>9349f4c4-ee92-4738-b9e6-1bde9b1ec53d</t>
        </is>
      </c>
    </row>
    <row r="57" ht="45" customHeight="1">
      <c r="A57" s="12" t="inlineStr">
        <is>
          <t>Electrical Circuits –Application</t>
        </is>
      </c>
      <c r="B57" s="12" t="inlineStr">
        <is>
          <t>Electrical Circuits –Application</t>
        </is>
      </c>
      <c r="C57" s="13" t="inlineStr">
        <is>
          <t>Rearranging P=I²R with Circuit Diagrams [PH2.86]</t>
        </is>
      </c>
      <c r="D57" s="12" t="inlineStr">
        <is>
          <t>Rearrange the P=I²R equation to calculate resistance and current. Assumes knowledge of P=IV. Includes application of circuit diagrams and unit conversions.</t>
        </is>
      </c>
      <c r="E57" s="12" t="inlineStr">
        <is>
          <t>bc603e63-0a00-4d3c-8838-2a0e1f460954</t>
        </is>
      </c>
    </row>
    <row r="58" ht="45" customHeight="1">
      <c r="A58" s="12" t="inlineStr">
        <is>
          <t>Electrical Circuits –Application</t>
        </is>
      </c>
      <c r="B58" s="12" t="inlineStr">
        <is>
          <t>Electrical Circuits –Application</t>
        </is>
      </c>
      <c r="C58" s="13" t="inlineStr">
        <is>
          <t>Using E=Pt to Calculate Energy I [PH2.71]</t>
        </is>
      </c>
      <c r="D58" s="12" t="inlineStr">
        <is>
          <t>Calculate the energy transferred by electrical appliances using E=Pt. Includes some application of knowledge questions, but no unit conversions.</t>
        </is>
      </c>
      <c r="E58" s="12" t="inlineStr">
        <is>
          <t>33272d2a-8326-44da-a812-7f19d103fafa</t>
        </is>
      </c>
    </row>
    <row r="59" ht="45" customHeight="1">
      <c r="A59" s="12" t="inlineStr">
        <is>
          <t>Electrical Circuits –Application</t>
        </is>
      </c>
      <c r="B59" s="12" t="inlineStr">
        <is>
          <t>Electrical Circuits –Application</t>
        </is>
      </c>
      <c r="C59" s="13" t="inlineStr">
        <is>
          <t>Using E=Pt to Calculate Energy II [PH2.72]</t>
        </is>
      </c>
      <c r="D59" s="12" t="inlineStr">
        <is>
          <t>Calculate the energy transferred by electrical appliances using E=Pt. Includes application and unit conversions questions.</t>
        </is>
      </c>
      <c r="E59" s="12" t="inlineStr">
        <is>
          <t>9d823f3c-5026-4eef-9bcb-d0d714b2558f</t>
        </is>
      </c>
    </row>
    <row r="60" ht="45" customHeight="1">
      <c r="A60" s="12" t="inlineStr">
        <is>
          <t>Electrical Circuits –Application</t>
        </is>
      </c>
      <c r="B60" s="12" t="inlineStr">
        <is>
          <t>Electrical Circuits –Application</t>
        </is>
      </c>
      <c r="C60" s="13" t="inlineStr">
        <is>
          <t>Rearranging E=Pt [PH2.73]</t>
        </is>
      </c>
      <c r="D60" s="12" t="inlineStr">
        <is>
          <t>Rearrange the E=Pt equation to calculate power and time. Includes application and unit conversions questions.</t>
        </is>
      </c>
      <c r="E60" s="12" t="inlineStr">
        <is>
          <t>e7ababbd-5403-4456-8123-4f0d3f90e4d9</t>
        </is>
      </c>
    </row>
    <row r="61" ht="45" customHeight="1">
      <c r="A61" s="12" t="inlineStr">
        <is>
          <t>Electrical Circuits –Application</t>
        </is>
      </c>
      <c r="B61" s="12" t="inlineStr">
        <is>
          <t>Electrical Circuits –Application</t>
        </is>
      </c>
      <c r="C61" s="13" t="inlineStr">
        <is>
          <t>Non-ohmic Conductors: Thermistors [PH2.36]</t>
        </is>
      </c>
      <c r="D61" s="12" t="inlineStr">
        <is>
          <t>Describe the resistance of thermistors as non-ohmic conductors. Including to identify the corresponding IV graph.</t>
        </is>
      </c>
      <c r="E61" s="12" t="inlineStr">
        <is>
          <t>7a3a3e4a-cf68-4dfb-9259-e82b8b37824b</t>
        </is>
      </c>
    </row>
    <row r="62" ht="45" customHeight="1">
      <c r="A62" s="12" t="inlineStr">
        <is>
          <t>Electrical Circuits –Application</t>
        </is>
      </c>
      <c r="B62" s="12" t="inlineStr">
        <is>
          <t>Electrical Circuits –Application</t>
        </is>
      </c>
      <c r="C62" s="13" t="inlineStr">
        <is>
          <t>Choosing a Fuse [PH2.56]</t>
        </is>
      </c>
      <c r="D62" s="12" t="inlineStr">
        <is>
          <t>Describe the function of a fuse and how to select the correct rating of fuse for an appliance.</t>
        </is>
      </c>
      <c r="E62" s="12" t="inlineStr">
        <is>
          <t>85993d49-bdb1-4d84-a6fc-5a074d0e1447</t>
        </is>
      </c>
    </row>
    <row r="63" ht="45" customHeight="1">
      <c r="A63" s="12" t="inlineStr">
        <is>
          <t>Electrical Circuits –Application</t>
        </is>
      </c>
      <c r="B63" s="12" t="inlineStr">
        <is>
          <t>Electrical Circuits –Application</t>
        </is>
      </c>
      <c r="C63" s="13" t="inlineStr">
        <is>
          <t>Electricity Supply Safety [PH2.57]</t>
        </is>
      </c>
      <c r="D63" s="12" t="inlineStr">
        <is>
          <t xml:space="preserve">Describe the safety features of electrical appliances to protect their users. Includes fuses, circuit breakers, materials and the concept of grounding and double insulation. </t>
        </is>
      </c>
      <c r="E63" s="12" t="inlineStr">
        <is>
          <t>4bddfec7-a4bd-4e69-a0b4-e32911a98363</t>
        </is>
      </c>
    </row>
    <row r="64" ht="45" customHeight="1">
      <c r="A64" s="12" t="inlineStr">
        <is>
          <t>Electrical Circuits –Application</t>
        </is>
      </c>
      <c r="B64" s="12" t="inlineStr">
        <is>
          <t>Electrical Circuits –Application</t>
        </is>
      </c>
      <c r="C64" s="13" t="inlineStr">
        <is>
          <t>Dangers of Electricity [PH2.58]</t>
        </is>
      </c>
      <c r="D64" s="12" t="inlineStr">
        <is>
          <t>Describing the dangers of domestic electricity supplies.</t>
        </is>
      </c>
      <c r="E64" s="12" t="inlineStr">
        <is>
          <t>89899473-f36d-4bc2-bf14-0564c31289ce</t>
        </is>
      </c>
    </row>
    <row r="65" ht="45" customHeight="1">
      <c r="A65" s="12" t="inlineStr">
        <is>
          <t>Electrical Circuits –Application</t>
        </is>
      </c>
      <c r="B65" s="12" t="inlineStr">
        <is>
          <t>Electrical Circuits –Application</t>
        </is>
      </c>
      <c r="C65" s="13" t="inlineStr">
        <is>
          <t>The National Grid [PH2.59]</t>
        </is>
      </c>
      <c r="D65" s="12" t="inlineStr">
        <is>
          <t>Explain the purpose of the National Grid and how it improves efficiencies using transformers.</t>
        </is>
      </c>
      <c r="E65" s="12" t="inlineStr">
        <is>
          <t>0a7b95c2-fc87-4d77-a657-8bbcc2381ac1</t>
        </is>
      </c>
    </row>
    <row r="66" ht="45" customHeight="1">
      <c r="A66" s="12" t="inlineStr">
        <is>
          <t xml:space="preserve">Electromagnetism </t>
        </is>
      </c>
      <c r="B66" s="12" t="inlineStr">
        <is>
          <t xml:space="preserve">Electromagnetism </t>
        </is>
      </c>
      <c r="C66" s="13" t="inlineStr">
        <is>
          <t>Diagnostic: Properties of Magnetic Fields [ET27.06]</t>
        </is>
      </c>
      <c r="D66" s="12" t="inlineStr">
        <is>
          <t>Diagnostic for the properties of magnetic fields topic.</t>
        </is>
      </c>
      <c r="E66" s="12" t="inlineStr">
        <is>
          <t>b35749c9-d5b1-4da4-a073-6a84345a3a0d</t>
        </is>
      </c>
    </row>
    <row r="67" ht="45" customHeight="1">
      <c r="A67" s="12" t="inlineStr">
        <is>
          <t xml:space="preserve">Electromagnetism </t>
        </is>
      </c>
      <c r="B67" s="12" t="inlineStr">
        <is>
          <t xml:space="preserve">Electromagnetism </t>
        </is>
      </c>
      <c r="C67" s="13" t="inlineStr">
        <is>
          <t>Diagnostic: Uses &amp; Applications of Magnetic Fields [ET27.07]</t>
        </is>
      </c>
      <c r="D67" s="12" t="inlineStr">
        <is>
          <t>Diagnostic for the uses &amp; applications of magnetic fields topic.</t>
        </is>
      </c>
      <c r="E67" s="12" t="inlineStr">
        <is>
          <t>d3f04beb-a75a-4ba5-bc17-9d7a7d272066</t>
        </is>
      </c>
    </row>
    <row r="68" ht="45" customHeight="1">
      <c r="A68" s="12" t="inlineStr">
        <is>
          <t xml:space="preserve">Electromagnetism </t>
        </is>
      </c>
      <c r="B68" s="12" t="inlineStr">
        <is>
          <t xml:space="preserve">Electromagnetism </t>
        </is>
      </c>
      <c r="C68" s="13" t="inlineStr">
        <is>
          <t>Attraction &amp; Repulsion of Magnets [PH7.01]</t>
        </is>
      </c>
      <c r="D68" s="12" t="inlineStr">
        <is>
          <t>Describe the attraction and repulsion between unlike and like poles.</t>
        </is>
      </c>
      <c r="E68" s="12" t="inlineStr">
        <is>
          <t>84e5a530-3ea8-427a-8eaf-53d6603d1e99</t>
        </is>
      </c>
    </row>
    <row r="69" ht="45" customHeight="1">
      <c r="A69" s="12" t="inlineStr">
        <is>
          <t xml:space="preserve">Electromagnetism </t>
        </is>
      </c>
      <c r="B69" s="12" t="inlineStr">
        <is>
          <t xml:space="preserve">Electromagnetism </t>
        </is>
      </c>
      <c r="C69" s="13" t="inlineStr">
        <is>
          <t>Permanent &amp; Induced Magnets [PH7.02]</t>
        </is>
      </c>
      <c r="D69" s="12" t="inlineStr">
        <is>
          <t>Identify magnetic materials and describe the difference between permanent and induced magnets.</t>
        </is>
      </c>
      <c r="E69" s="12" t="inlineStr">
        <is>
          <t>d7023aeb-37f8-4b3b-83aa-9a77ba40a75a</t>
        </is>
      </c>
    </row>
    <row r="70" ht="45" customHeight="1">
      <c r="A70" s="12" t="inlineStr">
        <is>
          <t xml:space="preserve">Electromagnetism </t>
        </is>
      </c>
      <c r="B70" s="12" t="inlineStr">
        <is>
          <t xml:space="preserve">Electromagnetism </t>
        </is>
      </c>
      <c r="C70" s="13" t="inlineStr">
        <is>
          <t>Magnetic Fields Around a Bar Magnet [PH7.03]</t>
        </is>
      </c>
      <c r="D70" s="12" t="inlineStr">
        <is>
          <t>Describe the shape and direction of the magnetic field around bar magnets and relate the strength of the field to the concentration of field lines.</t>
        </is>
      </c>
      <c r="E70" s="12" t="inlineStr">
        <is>
          <t>3e8b935b-5ce0-4a87-ae55-b1a629d1d818</t>
        </is>
      </c>
    </row>
    <row r="71" ht="45" customHeight="1">
      <c r="A71" s="12" t="inlineStr">
        <is>
          <t xml:space="preserve">Electromagnetism </t>
        </is>
      </c>
      <c r="B71" s="12" t="inlineStr">
        <is>
          <t xml:space="preserve">Electromagnetism </t>
        </is>
      </c>
      <c r="C71" s="13" t="inlineStr">
        <is>
          <t>Magnetic Fields Around a Wire [PH7.05]</t>
        </is>
      </c>
      <c r="D71" s="12" t="inlineStr">
        <is>
          <t>Describe how a current can create a magnetic field around a wire and the associated factors affecting the magnetic field.</t>
        </is>
      </c>
      <c r="E71" s="12" t="inlineStr">
        <is>
          <t>76614b8f-9c5c-479a-a931-1403ff4eed50</t>
        </is>
      </c>
    </row>
    <row r="72" ht="45" customHeight="1">
      <c r="A72" s="12" t="inlineStr">
        <is>
          <t xml:space="preserve">Electromagnetism </t>
        </is>
      </c>
      <c r="B72" s="12" t="inlineStr">
        <is>
          <t xml:space="preserve">Electromagnetism </t>
        </is>
      </c>
      <c r="C72" s="13" t="inlineStr">
        <is>
          <t>Solenoids &amp; Electromagnets [PH7.06]</t>
        </is>
      </c>
      <c r="D72" s="12" t="inlineStr">
        <is>
          <t>Explain how solenoid arrangements can enhance the magnetic effect.</t>
        </is>
      </c>
      <c r="E72" s="12" t="inlineStr">
        <is>
          <t>7324e259-948a-4fe3-8a8e-016766df314d</t>
        </is>
      </c>
    </row>
    <row r="73" ht="45" customHeight="1">
      <c r="A73" s="12" t="inlineStr">
        <is>
          <t xml:space="preserve">Electromagnetism </t>
        </is>
      </c>
      <c r="B73" s="12" t="inlineStr">
        <is>
          <t xml:space="preserve">Electromagnetism </t>
        </is>
      </c>
      <c r="C73" s="13" t="inlineStr">
        <is>
          <t>Uses of Electromagnets I: Crane &amp; Circuit breaker [PH7.07]</t>
        </is>
      </c>
      <c r="D73" s="12" t="inlineStr">
        <is>
          <t xml:space="preserve">Application of an electromagnet as a crane and circuit breaker. </t>
        </is>
      </c>
      <c r="E73" s="12" t="inlineStr">
        <is>
          <t>993fb2ff-9b4d-45cf-bebf-2b8665134127</t>
        </is>
      </c>
    </row>
    <row r="74" ht="45" customHeight="1">
      <c r="A74" s="12" t="inlineStr">
        <is>
          <t xml:space="preserve">Electromagnetism </t>
        </is>
      </c>
      <c r="B74" s="12" t="inlineStr">
        <is>
          <t xml:space="preserve">Electromagnetism </t>
        </is>
      </c>
      <c r="C74" s="13" t="inlineStr">
        <is>
          <t>Uses of Electromagnets II: The Electric Bell [PH7.08]</t>
        </is>
      </c>
      <c r="D74" s="12" t="inlineStr">
        <is>
          <t>An explanation of how an electromagnet is used within an electric bell.</t>
        </is>
      </c>
      <c r="E74" s="12" t="inlineStr">
        <is>
          <t>75fb8bff-a24f-4acb-96c7-3693b1ad079f</t>
        </is>
      </c>
    </row>
    <row r="75" ht="45" customHeight="1">
      <c r="A75" s="12" t="inlineStr">
        <is>
          <t xml:space="preserve">Electromagnetism </t>
        </is>
      </c>
      <c r="B75" s="12" t="inlineStr">
        <is>
          <t xml:space="preserve">Electromagnetism </t>
        </is>
      </c>
      <c r="C75" s="13" t="inlineStr">
        <is>
          <t>Uses of Electromagnets III: Relay Switch [PH7.09]</t>
        </is>
      </c>
      <c r="D75" s="12" t="inlineStr">
        <is>
          <t>Explanation of how an electromagnetic relay switch can be used to control a high-current circuit from a low-current circuit.</t>
        </is>
      </c>
      <c r="E75" s="12" t="inlineStr">
        <is>
          <t>c1289abf-9b07-46e2-8d5b-892698fb1e16</t>
        </is>
      </c>
    </row>
    <row r="76" ht="45" customHeight="1">
      <c r="A76" s="12" t="inlineStr">
        <is>
          <t xml:space="preserve">Electromagnetism </t>
        </is>
      </c>
      <c r="B76" s="12" t="inlineStr">
        <is>
          <t xml:space="preserve">Electromagnetism </t>
        </is>
      </c>
      <c r="C76" s="13" t="inlineStr">
        <is>
          <t>The Motor Effect [PH7.10]</t>
        </is>
      </c>
      <c r="D76" s="12" t="inlineStr">
        <is>
          <t>Describe and explain the motor effect and give factors that affect the force on a conductor.</t>
        </is>
      </c>
      <c r="E76" s="12" t="inlineStr">
        <is>
          <t>b426c9db-250f-43a8-94d1-9dea4b40a7c4</t>
        </is>
      </c>
    </row>
    <row r="77" ht="45" customHeight="1">
      <c r="A77" s="12" t="inlineStr">
        <is>
          <t xml:space="preserve">Electromagnetism </t>
        </is>
      </c>
      <c r="B77" s="12" t="inlineStr">
        <is>
          <t xml:space="preserve">Electromagnetism </t>
        </is>
      </c>
      <c r="C77" s="13" t="inlineStr">
        <is>
          <t>Applying the Motor Effect (Fleming's Left Hand Rule) [PH7.11]</t>
        </is>
      </c>
      <c r="D77" s="12" t="inlineStr">
        <is>
          <t>State and use Fleming's Left Hand Rule.</t>
        </is>
      </c>
      <c r="E77" s="12" t="inlineStr">
        <is>
          <t>5746210e-0282-40a0-9a3b-fc29ec973948</t>
        </is>
      </c>
    </row>
    <row r="78" ht="45" customHeight="1">
      <c r="A78" s="12" t="inlineStr">
        <is>
          <t xml:space="preserve">Electromagnetism </t>
        </is>
      </c>
      <c r="B78" s="12" t="inlineStr">
        <is>
          <t xml:space="preserve">Electromagnetism </t>
        </is>
      </c>
      <c r="C78" s="13" t="inlineStr">
        <is>
          <t>Using F=BIL to Calculate Force I [PH7.12]</t>
        </is>
      </c>
      <c r="D78" s="12" t="inlineStr">
        <is>
          <t>Calculate the force on a current-carrying conductor using F=BIL. Includes application.</t>
        </is>
      </c>
      <c r="E78" s="12" t="inlineStr">
        <is>
          <t>e2f98f45-5449-4442-b859-1493b1ab0292</t>
        </is>
      </c>
    </row>
    <row r="79" ht="45" customHeight="1">
      <c r="A79" s="12" t="inlineStr">
        <is>
          <t xml:space="preserve">Electromagnetism </t>
        </is>
      </c>
      <c r="B79" s="12" t="inlineStr">
        <is>
          <t xml:space="preserve">Electromagnetism </t>
        </is>
      </c>
      <c r="C79" s="13" t="inlineStr">
        <is>
          <t>Using F=BIL to Calculate Force II [PH7.13]</t>
        </is>
      </c>
      <c r="D79" s="12" t="inlineStr">
        <is>
          <t>Calculate force using F=BIL. Includes application and unit conversion questions.</t>
        </is>
      </c>
      <c r="E79" s="12" t="inlineStr">
        <is>
          <t>cfcf92ac-5e99-4975-85cb-aae180f0c1d4</t>
        </is>
      </c>
    </row>
    <row r="80" ht="45" customHeight="1">
      <c r="A80" s="12" t="inlineStr">
        <is>
          <t xml:space="preserve">Electromagnetism </t>
        </is>
      </c>
      <c r="B80" s="12" t="inlineStr">
        <is>
          <t xml:space="preserve">Electromagnetism </t>
        </is>
      </c>
      <c r="C80" s="13" t="inlineStr">
        <is>
          <t>Rearranging F=BIL [PH7.14]</t>
        </is>
      </c>
      <c r="D80" s="12" t="inlineStr">
        <is>
          <t>Rearrange the F=BIL equation to calculate magnetic flux density, current and length. Includes unit conversions.</t>
        </is>
      </c>
      <c r="E80" s="12" t="inlineStr">
        <is>
          <t>cb9bfd32-32f0-4fa1-85e1-818ebcfe5102</t>
        </is>
      </c>
    </row>
    <row r="81" ht="45" customHeight="1">
      <c r="A81" s="12" t="inlineStr">
        <is>
          <t xml:space="preserve">Electromagnetism </t>
        </is>
      </c>
      <c r="B81" s="12" t="inlineStr">
        <is>
          <t xml:space="preserve">Electromagnetism </t>
        </is>
      </c>
      <c r="C81" s="13" t="inlineStr">
        <is>
          <t>The Electric Motor [PH7.15]</t>
        </is>
      </c>
      <c r="D81" s="12" t="inlineStr">
        <is>
          <t>Use the motor effect and Fleming's Left Hand Rule to explain how electric motors work.</t>
        </is>
      </c>
      <c r="E81" s="12" t="inlineStr">
        <is>
          <t>e69abd9a-7a24-4b3c-8505-e3a405ebf084</t>
        </is>
      </c>
    </row>
    <row r="82" ht="45" customHeight="1">
      <c r="A82" s="12" t="inlineStr">
        <is>
          <t xml:space="preserve">Electromagnetism </t>
        </is>
      </c>
      <c r="B82" s="12" t="inlineStr">
        <is>
          <t xml:space="preserve">Electromagnetism </t>
        </is>
      </c>
      <c r="C82" s="13" t="inlineStr">
        <is>
          <t>Loudspeakers &amp; Headphones [PH7.16]</t>
        </is>
      </c>
      <c r="D82" s="12" t="inlineStr">
        <is>
          <t xml:space="preserve">Explanation of how loudspeakers and headphones work by using the motor effect. </t>
        </is>
      </c>
      <c r="E82" s="12" t="inlineStr">
        <is>
          <t>344f9f81-f818-4cb5-833a-1bae609d51a8</t>
        </is>
      </c>
    </row>
    <row r="83" ht="45" customHeight="1">
      <c r="A83" s="12" t="inlineStr">
        <is>
          <t xml:space="preserve">Electromagnetism </t>
        </is>
      </c>
      <c r="B83" s="12" t="inlineStr">
        <is>
          <t xml:space="preserve">Electromagnetism </t>
        </is>
      </c>
      <c r="C83" s="13" t="inlineStr">
        <is>
          <t>The Generator Effect [PH7.17]</t>
        </is>
      </c>
      <c r="D83" s="12" t="inlineStr">
        <is>
          <t xml:space="preserve">Explanation of how a potential difference and current is induced in a conductor using a magnetic field. </t>
        </is>
      </c>
      <c r="E83" s="12" t="inlineStr">
        <is>
          <t>e922c3a3-0e0b-4912-9c43-7aa5c2458596</t>
        </is>
      </c>
    </row>
    <row r="84" ht="45" customHeight="1">
      <c r="A84" s="12" t="inlineStr">
        <is>
          <t xml:space="preserve">Electromagnetism </t>
        </is>
      </c>
      <c r="B84" s="12" t="inlineStr">
        <is>
          <t xml:space="preserve">Electromagnetism </t>
        </is>
      </c>
      <c r="C84" s="13" t="inlineStr">
        <is>
          <t>Alternators &amp; Generators [PH7.18]</t>
        </is>
      </c>
      <c r="D84" s="12" t="inlineStr">
        <is>
          <t xml:space="preserve">Describing how simple alternators and generators are constructed and work. </t>
        </is>
      </c>
      <c r="E84" s="12" t="inlineStr">
        <is>
          <t>38a5542d-1fec-4a6b-9247-421e60038a17</t>
        </is>
      </c>
    </row>
    <row r="85" ht="45" customHeight="1">
      <c r="A85" s="12" t="inlineStr">
        <is>
          <t xml:space="preserve">Electromagnetism </t>
        </is>
      </c>
      <c r="B85" s="12" t="inlineStr">
        <is>
          <t xml:space="preserve">Electromagnetism </t>
        </is>
      </c>
      <c r="C85" s="13" t="inlineStr">
        <is>
          <t>Interpreting Alternators &amp; Dynamos Graphs [PH7.19]</t>
        </is>
      </c>
      <c r="D85" s="12" t="inlineStr">
        <is>
          <t xml:space="preserve">Describing how the position of the plane of a coil for dynamo and alternator affects the magnitude of the induced potential difference. </t>
        </is>
      </c>
      <c r="E85" s="12" t="inlineStr">
        <is>
          <t>9de7b354-5bd7-4fbe-9391-46d5b24e2ce2</t>
        </is>
      </c>
    </row>
    <row r="86" ht="45" customHeight="1">
      <c r="A86" s="12" t="inlineStr">
        <is>
          <t xml:space="preserve">Electromagnetism </t>
        </is>
      </c>
      <c r="B86" s="12" t="inlineStr">
        <is>
          <t xml:space="preserve">Electromagnetism </t>
        </is>
      </c>
      <c r="C86" s="13" t="inlineStr">
        <is>
          <t xml:space="preserve">Microphones [PH7.20] </t>
        </is>
      </c>
      <c r="D86" s="12" t="inlineStr">
        <is>
          <t xml:space="preserve">Description of how a moving coil microphone works and how it is linked to electromagnetic induction. </t>
        </is>
      </c>
      <c r="E86" s="12" t="inlineStr">
        <is>
          <t>40332e62-d54d-48dd-b90a-f9b1160a5a58</t>
        </is>
      </c>
    </row>
    <row r="87" ht="45" customHeight="1">
      <c r="A87" s="12" t="inlineStr">
        <is>
          <t xml:space="preserve">Electromagnetism </t>
        </is>
      </c>
      <c r="B87" s="12" t="inlineStr">
        <is>
          <t xml:space="preserve">Electromagnetism </t>
        </is>
      </c>
      <c r="C87" s="13" t="inlineStr">
        <is>
          <t>Transformers: Introduction [PH7.21]</t>
        </is>
      </c>
      <c r="D87" s="12" t="inlineStr">
        <is>
          <t xml:space="preserve">Explains how a transformer can increase or decrease the potential difference through electromagnetic induction. </t>
        </is>
      </c>
      <c r="E87" s="12" t="inlineStr">
        <is>
          <t>f0f0d2c1-3845-475c-bd01-1f0e555c331d</t>
        </is>
      </c>
    </row>
    <row r="88" ht="45" customHeight="1">
      <c r="A88" s="12" t="inlineStr">
        <is>
          <t xml:space="preserve">Electromagnetism </t>
        </is>
      </c>
      <c r="B88" s="12" t="inlineStr">
        <is>
          <t xml:space="preserve">Electromagnetism </t>
        </is>
      </c>
      <c r="C88" s="13" t="inlineStr">
        <is>
          <t>Transformers: Using VₛIₛ=VₚIₚ I [PH7.22]</t>
        </is>
      </c>
      <c r="D88" s="12" t="inlineStr">
        <is>
          <t>Calculate the potential difference or the current in the secondary coil of a transformer by using and rearranging the equation primary coil × current in primary coil = the potential difference across secondary coil × current in the secondary coil.</t>
        </is>
      </c>
      <c r="E88" s="12" t="inlineStr">
        <is>
          <t>27cdd800-df6a-4384-b694-d0a19ef4df32</t>
        </is>
      </c>
    </row>
    <row r="89" ht="45" customHeight="1">
      <c r="A89" s="12" t="inlineStr">
        <is>
          <t xml:space="preserve">Electromagnetism </t>
        </is>
      </c>
      <c r="B89" s="12" t="inlineStr">
        <is>
          <t xml:space="preserve">Electromagnetism </t>
        </is>
      </c>
      <c r="C89" s="13" t="inlineStr">
        <is>
          <t>Transformers: Using VₛIₛ=VₚIₚ II [PH7.23]</t>
        </is>
      </c>
      <c r="D89"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89" s="12" t="inlineStr">
        <is>
          <t>4758d31b-781f-4619-9c58-cb742c507e4d</t>
        </is>
      </c>
    </row>
    <row r="90" ht="45" customHeight="1">
      <c r="A90" s="12" t="inlineStr">
        <is>
          <t xml:space="preserve">Electromagnetism </t>
        </is>
      </c>
      <c r="B90" s="12" t="inlineStr">
        <is>
          <t xml:space="preserve">Electromagnetism </t>
        </is>
      </c>
      <c r="C90" s="13" t="inlineStr">
        <is>
          <t>Transformers: Power Output &amp; Input [PH7.24]</t>
        </is>
      </c>
      <c r="D90" s="12" t="inlineStr">
        <is>
          <t>Identify the power output and input of a transformer using the power equation assuming 100% efficiency.</t>
        </is>
      </c>
      <c r="E90" s="12" t="inlineStr">
        <is>
          <t>e8970fc9-495d-4d74-b539-e28a281023ee</t>
        </is>
      </c>
    </row>
    <row r="91" ht="45" customHeight="1">
      <c r="A91" s="12" t="inlineStr">
        <is>
          <t xml:space="preserve">Electromagnetism </t>
        </is>
      </c>
      <c r="B91" s="12" t="inlineStr">
        <is>
          <t xml:space="preserve">Electromagnetism </t>
        </is>
      </c>
      <c r="C91" s="13" t="inlineStr">
        <is>
          <t>Transformers: Ratios [PH7.25]</t>
        </is>
      </c>
      <c r="D91" s="12" t="inlineStr">
        <is>
          <t xml:space="preserve">Identify the relationship between the number of turns on the primary and secondary coil and the potential differences within a transformer. </t>
        </is>
      </c>
      <c r="E91" s="12" t="inlineStr">
        <is>
          <t>f17dc3aa-3c34-44c2-b0b0-75d6d3d01b29</t>
        </is>
      </c>
    </row>
    <row r="92" ht="45" customHeight="1">
      <c r="A92" s="12" t="inlineStr">
        <is>
          <t xml:space="preserve">Electromagnetism </t>
        </is>
      </c>
      <c r="B92" s="12" t="inlineStr">
        <is>
          <t xml:space="preserve">Electromagnetism </t>
        </is>
      </c>
      <c r="C92" s="13" t="inlineStr">
        <is>
          <t>Transformers: Using Vₚ/Vₛ=nₚ/nₛ [PH7.26]</t>
        </is>
      </c>
      <c r="D92" s="12" t="inlineStr">
        <is>
          <t xml:space="preserve">Using the ratio of potential differences and turns on the primary and secondary coils to predict the values of step-up and step-down transformers. </t>
        </is>
      </c>
      <c r="E92" s="12" t="inlineStr">
        <is>
          <t>8c9c6be7-0a49-44be-94b1-7b98b8d24d1f</t>
        </is>
      </c>
    </row>
    <row r="93" ht="45" customHeight="1">
      <c r="A93" s="12" t="inlineStr">
        <is>
          <t xml:space="preserve">Electromagnetism </t>
        </is>
      </c>
      <c r="B93" s="12" t="inlineStr">
        <is>
          <t xml:space="preserve">Electromagnetism </t>
        </is>
      </c>
      <c r="C93" s="13" t="inlineStr">
        <is>
          <t>Transformers: Current Drawn [PH7.31]</t>
        </is>
      </c>
      <c r="D93" s="12" t="inlineStr">
        <is>
          <t xml:space="preserve">Using the relationship for power </t>
        </is>
      </c>
      <c r="E93" s="12" t="inlineStr">
        <is>
          <t>b0a3835d-50ae-4b56-886b-b194baba9cb4</t>
        </is>
      </c>
    </row>
    <row r="94" ht="45" customHeight="1">
      <c r="A94" s="12" t="inlineStr">
        <is>
          <t xml:space="preserve">Electromagnetism </t>
        </is>
      </c>
      <c r="B94" s="12" t="inlineStr">
        <is>
          <t xml:space="preserve">Electromagnetism </t>
        </is>
      </c>
      <c r="C94" s="13" t="inlineStr">
        <is>
          <t>Transformers: Uses in the National Grid [PH7.32]</t>
        </is>
      </c>
      <c r="D94" s="12" t="inlineStr">
        <is>
          <t xml:space="preserve">Describing how transformers are used in the National Grid to help improve efficiency across the national grid. </t>
        </is>
      </c>
      <c r="E94" s="12" t="inlineStr">
        <is>
          <t>dd41c0b7-183c-4165-a528-1d893ab96ed2</t>
        </is>
      </c>
    </row>
    <row r="95" ht="45" customHeight="1">
      <c r="A95" s="12" t="inlineStr">
        <is>
          <t>Electronic &amp; Digital Systems</t>
        </is>
      </c>
      <c r="B95" s="12" t="inlineStr">
        <is>
          <t>Electronic &amp; Digital Systems</t>
        </is>
      </c>
      <c r="C95" s="13" t="inlineStr">
        <is>
          <t>Diagnostic: Electronic and Digital Systems [ET27.08]</t>
        </is>
      </c>
      <c r="D95" s="12" t="inlineStr">
        <is>
          <t>Diagnostic for the electronic and digital systems topic.</t>
        </is>
      </c>
      <c r="E95" s="12" t="inlineStr">
        <is>
          <t>4d6bdaa4-9c19-4944-a6c4-52fd18934423</t>
        </is>
      </c>
    </row>
    <row r="96" ht="45" customHeight="1">
      <c r="A96" s="12" t="inlineStr">
        <is>
          <t>Electronic &amp; Digital Systems</t>
        </is>
      </c>
      <c r="B96" s="12" t="inlineStr">
        <is>
          <t>Electronic &amp; Digital Systems</t>
        </is>
      </c>
      <c r="C96" s="13" t="inlineStr">
        <is>
          <t>Analogue and Digital [PK10.01]</t>
        </is>
      </c>
      <c r="D96" s="12" t="inlineStr">
        <is>
          <t xml:space="preserve">To be able to tell the difference between analogue and digital signals and describe the advantages and disadvantages of using them. </t>
        </is>
      </c>
      <c r="E96" s="12" t="inlineStr">
        <is>
          <t>02394f81-15ad-4730-a01b-da918f01e191</t>
        </is>
      </c>
    </row>
    <row r="97" ht="45" customHeight="1">
      <c r="A97" s="12" t="inlineStr">
        <is>
          <t>Electronic &amp; Digital Systems</t>
        </is>
      </c>
      <c r="B97" s="12" t="inlineStr">
        <is>
          <t>Electronic &amp; Digital Systems</t>
        </is>
      </c>
      <c r="C97" s="13" t="inlineStr">
        <is>
          <t>Logic Gates [PK10.02]</t>
        </is>
      </c>
      <c r="D97" s="12" t="inlineStr">
        <is>
          <t>To recognise AND, OR and NOT gates and their function.</t>
        </is>
      </c>
      <c r="E97" s="12" t="inlineStr">
        <is>
          <t>57cfd7c5-3caf-40d4-adf7-4b3f73cf8ec4</t>
        </is>
      </c>
    </row>
    <row r="98" ht="45" customHeight="1">
      <c r="A98" s="12" t="inlineStr">
        <is>
          <t>Electronic &amp; Digital Systems</t>
        </is>
      </c>
      <c r="B98" s="12" t="inlineStr">
        <is>
          <t>Electronic &amp; Digital Systems</t>
        </is>
      </c>
      <c r="C98" s="13" t="inlineStr">
        <is>
          <t>Truth Tables [PK10.03]</t>
        </is>
      </c>
      <c r="D98" s="12" t="inlineStr">
        <is>
          <t xml:space="preserve">To be able to draw truth tables for AND, OR and NOT gates. </t>
        </is>
      </c>
      <c r="E98" s="12" t="inlineStr">
        <is>
          <t>d8c708ee-7ed8-4fea-b95b-f74e50a32261</t>
        </is>
      </c>
    </row>
    <row r="99" ht="45" customHeight="1">
      <c r="A99" s="12" t="inlineStr">
        <is>
          <t>Electronic &amp; Digital Systems</t>
        </is>
      </c>
      <c r="B99" s="12" t="inlineStr">
        <is>
          <t>Electronic &amp; Digital Systems</t>
        </is>
      </c>
      <c r="C99" s="13" t="inlineStr">
        <is>
          <t>Combinations of Logic Gates [PK10.04]</t>
        </is>
      </c>
      <c r="D99" s="12" t="inlineStr">
        <is>
          <t>To be able to draw truth tables for combinations of AND, NOT and OR logic gates.</t>
        </is>
      </c>
      <c r="E99" s="12" t="inlineStr">
        <is>
          <t>54ddae9d-3ed2-4873-a98e-71be44a247f9</t>
        </is>
      </c>
    </row>
    <row r="100" ht="45" customHeight="1">
      <c r="A100" s="12" t="inlineStr">
        <is>
          <t>Electronic &amp; Digital Systems</t>
        </is>
      </c>
      <c r="B100" s="12" t="inlineStr">
        <is>
          <t>Electronic &amp; Digital Systems</t>
        </is>
      </c>
      <c r="C100" s="13" t="inlineStr">
        <is>
          <t>Advanced Logic Gates [PK10.05]</t>
        </is>
      </c>
      <c r="D100" s="12" t="inlineStr">
        <is>
          <t xml:space="preserve">To be able to recognise and draw truth tables for NAND NOR and XOR logic gates. </t>
        </is>
      </c>
      <c r="E100" s="12" t="inlineStr">
        <is>
          <t>fbacd327-826e-4bd5-8b33-0e3446fec31e</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259"/>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ac882cc4-ac50-4746-82ef-a93db59d914c</t>
        </is>
      </c>
    </row>
    <row r="3">
      <c r="A3" s="2" t="inlineStr">
        <is>
          <t>Physical Sciences: Grade 11 (SA)</t>
        </is>
      </c>
      <c r="D3" s="3" t="inlineStr">
        <is>
          <t>Last updated: 17 July 2026</t>
        </is>
      </c>
    </row>
    <row r="4">
      <c r="A4" s="4" t="inlineStr">
        <is>
          <t>9 Topics   ·   9 Subtopics   ·   252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Mechanics: Term 1</t>
        </is>
      </c>
      <c r="B8" s="12" t="inlineStr">
        <is>
          <t>Mechanics: Term 1</t>
        </is>
      </c>
      <c r="C8" s="13" t="inlineStr">
        <is>
          <t>Diagnostic: Vectors in Two Dimensions [PH27.35]</t>
        </is>
      </c>
      <c r="D8" s="12" t="inlineStr">
        <is>
          <t>Diagnostic for the vectors in two dimensions topic.</t>
        </is>
      </c>
      <c r="E8" s="12" t="inlineStr">
        <is>
          <t>47c2f139-0e08-41b7-a387-d6f9d18f2233</t>
        </is>
      </c>
    </row>
    <row r="9" ht="45" customHeight="1">
      <c r="A9" s="12" t="inlineStr">
        <is>
          <t>Mechanics: Term 1</t>
        </is>
      </c>
      <c r="B9" s="12" t="inlineStr">
        <is>
          <t>Mechanics: Term 1</t>
        </is>
      </c>
      <c r="C9" s="13" t="inlineStr">
        <is>
          <t>Diagnostic: Different Kinds of Forces [PH27.36]</t>
        </is>
      </c>
      <c r="D9" s="12" t="inlineStr">
        <is>
          <t>Diagnostic for the different kinds of forces topic.</t>
        </is>
      </c>
      <c r="E9" s="12" t="inlineStr">
        <is>
          <t>1595452b-c5d3-4fee-bdca-337dcf3704cf</t>
        </is>
      </c>
    </row>
    <row r="10" ht="45" customHeight="1">
      <c r="A10" s="12" t="inlineStr">
        <is>
          <t>Mechanics: Term 1</t>
        </is>
      </c>
      <c r="B10" s="12" t="inlineStr">
        <is>
          <t>Mechanics: Term 1</t>
        </is>
      </c>
      <c r="C10" s="13" t="inlineStr">
        <is>
          <t>Diagnostic: Force Diagrams &amp; Free Body Diagrams [PH27.37]</t>
        </is>
      </c>
      <c r="D10" s="12" t="inlineStr">
        <is>
          <t>Diagnostic for the force diagrams &amp; free body diagrams topic.</t>
        </is>
      </c>
      <c r="E10" s="12" t="inlineStr">
        <is>
          <t>89f97b7d-1fc9-4698-a358-f63abafed24f</t>
        </is>
      </c>
    </row>
    <row r="11" ht="45" customHeight="1">
      <c r="A11" s="12" t="inlineStr">
        <is>
          <t>Mechanics: Term 1</t>
        </is>
      </c>
      <c r="B11" s="12" t="inlineStr">
        <is>
          <t>Mechanics: Term 1</t>
        </is>
      </c>
      <c r="C11" s="13" t="inlineStr">
        <is>
          <t>Diagnostic: Newton's First &amp; Third Law [PH27.38]</t>
        </is>
      </c>
      <c r="D11" s="12" t="inlineStr">
        <is>
          <t>Diagnostic for the Newton's first &amp; third law topic.</t>
        </is>
      </c>
      <c r="E11" s="12" t="inlineStr">
        <is>
          <t>9679cd08-bc14-4f01-aeb3-5a19b8ca1362</t>
        </is>
      </c>
    </row>
    <row r="12" ht="45" customHeight="1">
      <c r="A12" s="12" t="inlineStr">
        <is>
          <t>Mechanics: Term 1</t>
        </is>
      </c>
      <c r="B12" s="12" t="inlineStr">
        <is>
          <t>Mechanics: Term 1</t>
        </is>
      </c>
      <c r="C12" s="13" t="inlineStr">
        <is>
          <t>Diagnostic: Newton's Second Law [PH27.39]</t>
        </is>
      </c>
      <c r="D12" s="12" t="inlineStr">
        <is>
          <t>Diagnostic for the Newton's second law topic.</t>
        </is>
      </c>
      <c r="E12" s="12" t="inlineStr">
        <is>
          <t>c116c153-0df8-487b-b3d2-d1349ba2fb2f</t>
        </is>
      </c>
    </row>
    <row r="13" ht="45" customHeight="1">
      <c r="A13" s="12" t="inlineStr">
        <is>
          <t>Mechanics: Term 1</t>
        </is>
      </c>
      <c r="B13" s="12" t="inlineStr">
        <is>
          <t>Mechanics: Term 1</t>
        </is>
      </c>
      <c r="C13" s="13" t="inlineStr">
        <is>
          <t>Diagnostic: Applying Newton's Laws [PH27.40]</t>
        </is>
      </c>
      <c r="D13" s="12" t="inlineStr">
        <is>
          <t>Diagnostic for the applying Newton's laws topic.</t>
        </is>
      </c>
      <c r="E13" s="12" t="inlineStr">
        <is>
          <t>ed9330b6-f176-44c6-8627-3cbcadf8d4d3</t>
        </is>
      </c>
    </row>
    <row r="14" ht="45" customHeight="1">
      <c r="A14" s="12" t="inlineStr">
        <is>
          <t>Mechanics: Term 1</t>
        </is>
      </c>
      <c r="B14" s="12" t="inlineStr">
        <is>
          <t>Mechanics: Term 1</t>
        </is>
      </c>
      <c r="C14" s="13" t="inlineStr">
        <is>
          <t>Diagnostic: Newton's Law of Universal Gravitation [PH27.41]</t>
        </is>
      </c>
      <c r="D14" s="12" t="inlineStr">
        <is>
          <t>Diagnostic for the Newton's law of universal gravitation topic.</t>
        </is>
      </c>
      <c r="E14" s="12" t="inlineStr">
        <is>
          <t>4283cc0d-5ae6-42d6-9cdc-8a88ee2faf50</t>
        </is>
      </c>
    </row>
    <row r="15" ht="45" customHeight="1">
      <c r="A15" s="12" t="inlineStr">
        <is>
          <t>Mechanics: Term 1</t>
        </is>
      </c>
      <c r="B15" s="12" t="inlineStr">
        <is>
          <t>Mechanics: Term 1</t>
        </is>
      </c>
      <c r="C15" s="13" t="inlineStr">
        <is>
          <t>Geometric Vectors 3: Within Shapes [MH41.07]</t>
        </is>
      </c>
      <c r="D15" s="12" t="inlineStr">
        <is>
          <t>This nugget has learning material and questions covering the topic of Geometric Vectors 3: Within Shapes</t>
        </is>
      </c>
      <c r="E15" s="12" t="inlineStr">
        <is>
          <t>172b2309-0730-46ff-b13a-e3918ae7ba01</t>
        </is>
      </c>
    </row>
    <row r="16" ht="45" customHeight="1">
      <c r="A16" s="12" t="inlineStr">
        <is>
          <t>Mechanics: Term 1</t>
        </is>
      </c>
      <c r="B16" s="12" t="inlineStr">
        <is>
          <t>Mechanics: Term 1</t>
        </is>
      </c>
      <c r="C16" s="13" t="inlineStr">
        <is>
          <t>Pythagoras' Theorem [MF44.01]</t>
        </is>
      </c>
      <c r="D16" s="12" t="inlineStr">
        <is>
          <t>This nugget has learning material and questions covering the topic of Pythagoras' Theorem.</t>
        </is>
      </c>
      <c r="E16" s="12" t="inlineStr">
        <is>
          <t>0bb6869a-7a46-44e8-8bb8-e38029185c0d</t>
        </is>
      </c>
    </row>
    <row r="17" ht="45" customHeight="1">
      <c r="A17" s="12" t="inlineStr">
        <is>
          <t>Mechanics: Term 1</t>
        </is>
      </c>
      <c r="B17" s="12" t="inlineStr">
        <is>
          <t>Mechanics: Term 1</t>
        </is>
      </c>
      <c r="C17" s="13" t="inlineStr">
        <is>
          <t>Pythagoras: Finding the Hypotenuse [MF44.02]</t>
        </is>
      </c>
      <c r="D17" s="12" t="inlineStr">
        <is>
          <t>This nugget has learning material and questions covering the topic of Pythagoras: Finding the Hypotenuse.</t>
        </is>
      </c>
      <c r="E17" s="12" t="inlineStr">
        <is>
          <t>6f11bb1a-8535-473a-ae16-391fe5fd06d3</t>
        </is>
      </c>
    </row>
    <row r="18" ht="45" customHeight="1">
      <c r="A18" s="12" t="inlineStr">
        <is>
          <t>Mechanics: Term 1</t>
        </is>
      </c>
      <c r="B18" s="12" t="inlineStr">
        <is>
          <t>Mechanics: Term 1</t>
        </is>
      </c>
      <c r="C18" s="13" t="inlineStr">
        <is>
          <t>Pythagoras: Finding a Short Side [MF44.03]</t>
        </is>
      </c>
      <c r="D18" s="12" t="inlineStr">
        <is>
          <t>This nugget has learning material and questions covering the topic of Pythagoras: Finding a Short Side.</t>
        </is>
      </c>
      <c r="E18" s="12" t="inlineStr">
        <is>
          <t>55874016-6115-4147-8138-4ba06c38e511</t>
        </is>
      </c>
    </row>
    <row r="19" ht="45" customHeight="1">
      <c r="A19" s="12" t="inlineStr">
        <is>
          <t>Mechanics: Term 1</t>
        </is>
      </c>
      <c r="B19" s="12" t="inlineStr">
        <is>
          <t>Mechanics: Term 1</t>
        </is>
      </c>
      <c r="C19" s="13" t="inlineStr">
        <is>
          <t>Pythagoras: Mixed Sides [MF44.04]</t>
        </is>
      </c>
      <c r="D19" s="12" t="inlineStr">
        <is>
          <t>This nugget has learning material and questions covering the topic of Pythagoras: Mixed Sides.</t>
        </is>
      </c>
      <c r="E19" s="12" t="inlineStr">
        <is>
          <t>67e54b50-54fb-4bb3-9d64-ec5f12a3a35f</t>
        </is>
      </c>
    </row>
    <row r="20" ht="45" customHeight="1">
      <c r="A20" s="12" t="inlineStr">
        <is>
          <t>Mechanics: Term 1</t>
        </is>
      </c>
      <c r="B20" s="12" t="inlineStr">
        <is>
          <t>Mechanics: Term 1</t>
        </is>
      </c>
      <c r="C20" s="13" t="inlineStr">
        <is>
          <t>Pythagoras: Using Coordinates [MF44.05]</t>
        </is>
      </c>
      <c r="D20" s="12" t="inlineStr">
        <is>
          <t>This nugget has learning material and questions covering the topic of Pythagoras: Using Coordinates.</t>
        </is>
      </c>
      <c r="E20" s="12" t="inlineStr">
        <is>
          <t>de2872c4-dd07-495d-b51a-9cdf5b67b99b</t>
        </is>
      </c>
    </row>
    <row r="21" ht="45" customHeight="1">
      <c r="A21" s="12" t="inlineStr">
        <is>
          <t>Mechanics: Term 1</t>
        </is>
      </c>
      <c r="B21" s="12" t="inlineStr">
        <is>
          <t>Mechanics: Term 1</t>
        </is>
      </c>
      <c r="C21" s="13" t="inlineStr">
        <is>
          <t>Pythagoras: Worded Questions [MF44.06]</t>
        </is>
      </c>
      <c r="D21" s="12" t="inlineStr">
        <is>
          <t>This nugget has learning material and questions covering the topic of Pythagoras: Worded Questions.</t>
        </is>
      </c>
      <c r="E21" s="12" t="inlineStr">
        <is>
          <t>e089e10d-2037-44c9-aee6-c23ec6e913ff</t>
        </is>
      </c>
    </row>
    <row r="22" ht="45" customHeight="1">
      <c r="A22" s="12" t="inlineStr">
        <is>
          <t>Mechanics: Term 1</t>
        </is>
      </c>
      <c r="B22" s="12" t="inlineStr">
        <is>
          <t>Mechanics: Term 1</t>
        </is>
      </c>
      <c r="C22" s="13" t="inlineStr">
        <is>
          <t>Pythagoras: Applied Questions [MF44.07]</t>
        </is>
      </c>
      <c r="D22" s="12" t="inlineStr">
        <is>
          <t>This nugget has learning material and questions covering the topic of Pythagoras: Applied Questions.</t>
        </is>
      </c>
      <c r="E22" s="12" t="inlineStr">
        <is>
          <t>e98bbfc1-dc5a-4cae-ba24-cffc59a2a500</t>
        </is>
      </c>
    </row>
    <row r="23" ht="45" customHeight="1">
      <c r="A23" s="12" t="inlineStr">
        <is>
          <t>Mechanics: Term 1</t>
        </is>
      </c>
      <c r="B23" s="12" t="inlineStr">
        <is>
          <t>Mechanics: Term 1</t>
        </is>
      </c>
      <c r="C23" s="13" t="inlineStr">
        <is>
          <t>Introduction to SOHCAHTOA [MF45.01]</t>
        </is>
      </c>
      <c r="D23" s="12" t="inlineStr">
        <is>
          <t>This nugget has learning material and questions covering the topic of an Introduction to SOHCAHTOA.</t>
        </is>
      </c>
      <c r="E23" s="12" t="inlineStr">
        <is>
          <t>cb1c4d2d-9dd4-47d9-a1f3-7037ac60035d</t>
        </is>
      </c>
    </row>
    <row r="24" ht="45" customHeight="1">
      <c r="A24" s="12" t="inlineStr">
        <is>
          <t>Mechanics: Term 1</t>
        </is>
      </c>
      <c r="B24" s="12" t="inlineStr">
        <is>
          <t>Mechanics: Term 1</t>
        </is>
      </c>
      <c r="C24" s="13" t="inlineStr">
        <is>
          <t>Trigonometry: Using a Calculator [MF45.02]</t>
        </is>
      </c>
      <c r="D24" s="12" t="inlineStr">
        <is>
          <t>This nugget has learning material and questions covering the topic of Trigonometry: Using a Calculator.</t>
        </is>
      </c>
      <c r="E24" s="12" t="inlineStr">
        <is>
          <t>2471c06d-760b-446f-8f03-d5e486986ed0</t>
        </is>
      </c>
    </row>
    <row r="25" ht="45" customHeight="1">
      <c r="A25" s="12" t="inlineStr">
        <is>
          <t>Mechanics: Term 1</t>
        </is>
      </c>
      <c r="B25" s="12" t="inlineStr">
        <is>
          <t>Mechanics: Term 1</t>
        </is>
      </c>
      <c r="C25" s="13" t="inlineStr">
        <is>
          <t>Trigonometry: Missing Side 1 (Variable is Numerator) [MF45.03]</t>
        </is>
      </c>
      <c r="D25" s="12" t="inlineStr">
        <is>
          <t>This nugget has learning material and questions covering the topic of Trigonometry: Missing Side 1.</t>
        </is>
      </c>
      <c r="E25" s="12" t="inlineStr">
        <is>
          <t>6ccbd559-5808-44d7-9049-c4eeac256711</t>
        </is>
      </c>
    </row>
    <row r="26" ht="45" customHeight="1">
      <c r="A26" s="12" t="inlineStr">
        <is>
          <t>Mechanics: Term 1</t>
        </is>
      </c>
      <c r="B26" s="12" t="inlineStr">
        <is>
          <t>Mechanics: Term 1</t>
        </is>
      </c>
      <c r="C26" s="13" t="inlineStr">
        <is>
          <t>Trigonometry: Missing Side 2 (Variable is Denominator) [MF45.04]</t>
        </is>
      </c>
      <c r="D26" s="12" t="inlineStr">
        <is>
          <t>This nugget has learning material and questions covering the topic of Trigonometry: Missing Side 2.</t>
        </is>
      </c>
      <c r="E26" s="12" t="inlineStr">
        <is>
          <t>f057c31d-4cb4-4b08-9843-cc52617df4aa</t>
        </is>
      </c>
    </row>
    <row r="27" ht="45" customHeight="1">
      <c r="A27" s="12" t="inlineStr">
        <is>
          <t>Mechanics: Term 1</t>
        </is>
      </c>
      <c r="B27" s="12" t="inlineStr">
        <is>
          <t>Mechanics: Term 1</t>
        </is>
      </c>
      <c r="C27" s="13" t="inlineStr">
        <is>
          <t>Trigonometry: Missing Angle [MF45.05]</t>
        </is>
      </c>
      <c r="D27" s="12" t="inlineStr">
        <is>
          <t>This nugget has learning material and questions covering the topic of Trigonometry: Missing Angle.</t>
        </is>
      </c>
      <c r="E27" s="12" t="inlineStr">
        <is>
          <t>23a395bc-fffe-4767-bbef-d4f1f970b7a1</t>
        </is>
      </c>
    </row>
    <row r="28" ht="45" customHeight="1">
      <c r="A28" s="12" t="inlineStr">
        <is>
          <t>Mechanics: Term 1</t>
        </is>
      </c>
      <c r="B28" s="12" t="inlineStr">
        <is>
          <t>Mechanics: Term 1</t>
        </is>
      </c>
      <c r="C28" s="13" t="inlineStr">
        <is>
          <t>Trigonometry: Worded Questions [MF45.06]</t>
        </is>
      </c>
      <c r="D28" s="12" t="inlineStr">
        <is>
          <t>This nugget has learning material and questions covering the topic of Trigonometry: Worded Questions.</t>
        </is>
      </c>
      <c r="E28" s="12" t="inlineStr">
        <is>
          <t>5ede8497-5aee-4b26-bfe6-a1f1f9af1064</t>
        </is>
      </c>
    </row>
    <row r="29" ht="45" customHeight="1">
      <c r="A29" s="12" t="inlineStr">
        <is>
          <t>Mechanics: Term 1</t>
        </is>
      </c>
      <c r="B29" s="12" t="inlineStr">
        <is>
          <t>Mechanics: Term 1</t>
        </is>
      </c>
      <c r="C29" s="13" t="inlineStr">
        <is>
          <t>Trigonometry and Pythagoras [MF45.08]</t>
        </is>
      </c>
      <c r="D29" s="12" t="inlineStr">
        <is>
          <t>This nugget has learning material and questions covering the topic of Trigonometry and Pythagoras.</t>
        </is>
      </c>
      <c r="E29" s="12" t="inlineStr">
        <is>
          <t>45d5125d-064b-48af-b9d8-072a750a6d75</t>
        </is>
      </c>
    </row>
    <row r="30" ht="45" customHeight="1">
      <c r="A30" s="12" t="inlineStr">
        <is>
          <t>Mechanics: Term 1</t>
        </is>
      </c>
      <c r="B30" s="12" t="inlineStr">
        <is>
          <t>Mechanics: Term 1</t>
        </is>
      </c>
      <c r="C30" s="13" t="inlineStr">
        <is>
          <t>Introduction to Forces [PK18.01]</t>
        </is>
      </c>
      <c r="D30" s="12" t="inlineStr">
        <is>
          <t xml:space="preserve">An introduction to forces. </t>
        </is>
      </c>
      <c r="E30" s="12" t="inlineStr">
        <is>
          <t>8a165912-61e6-4e5e-8fdf-22528dd69457</t>
        </is>
      </c>
    </row>
    <row r="31" ht="45" customHeight="1">
      <c r="A31" s="12" t="inlineStr">
        <is>
          <t>Mechanics: Term 1</t>
        </is>
      </c>
      <c r="B31" s="12" t="inlineStr">
        <is>
          <t>Mechanics: Term 1</t>
        </is>
      </c>
      <c r="C31" s="13" t="inlineStr">
        <is>
          <t>Stretching &amp; Compressing [PH5.035]</t>
        </is>
      </c>
      <c r="D31" s="12" t="inlineStr">
        <is>
          <t>Describe how forces can change the shape of an object.</t>
        </is>
      </c>
      <c r="E31" s="12" t="inlineStr">
        <is>
          <t>f447138d-e80d-40a6-b29b-eeb29cd1e986</t>
        </is>
      </c>
    </row>
    <row r="32" ht="45" customHeight="1">
      <c r="A32" s="12" t="inlineStr">
        <is>
          <t>Mechanics: Term 1</t>
        </is>
      </c>
      <c r="B32" s="12" t="inlineStr">
        <is>
          <t>Mechanics: Term 1</t>
        </is>
      </c>
      <c r="C32" s="13" t="inlineStr">
        <is>
          <t>Drag &amp; Air Resistance [PH5.120]</t>
        </is>
      </c>
      <c r="D32" s="12" t="inlineStr">
        <is>
          <t>Describe the factors that change the magnitude of drag forces.</t>
        </is>
      </c>
      <c r="E32" s="12" t="inlineStr">
        <is>
          <t>5af9037e-ecf0-478b-a494-7868c933972a</t>
        </is>
      </c>
    </row>
    <row r="33" ht="45" customHeight="1">
      <c r="A33" s="12" t="inlineStr">
        <is>
          <t>Mechanics: Term 1</t>
        </is>
      </c>
      <c r="B33" s="12" t="inlineStr">
        <is>
          <t>Mechanics: Term 1</t>
        </is>
      </c>
      <c r="C33" s="13" t="inlineStr">
        <is>
          <t>Measuring Forces [PK18.05]</t>
        </is>
      </c>
      <c r="D33" s="12" t="inlineStr">
        <is>
          <t xml:space="preserve">Describing how forces are measured with the unit of newtons. </t>
        </is>
      </c>
      <c r="E33" s="12" t="inlineStr">
        <is>
          <t>573f26c8-5983-4e80-88ff-2860c125f077</t>
        </is>
      </c>
    </row>
    <row r="34" ht="45" customHeight="1">
      <c r="A34" s="12" t="inlineStr">
        <is>
          <t>Mechanics: Term 1</t>
        </is>
      </c>
      <c r="B34" s="12" t="inlineStr">
        <is>
          <t>Mechanics: Term 1</t>
        </is>
      </c>
      <c r="C34" s="13" t="inlineStr">
        <is>
          <t>Practical: Effect of Surface Materials on Friction [PH5.016]</t>
        </is>
      </c>
      <c r="D34" s="12" t="inlineStr">
        <is>
          <t>Investigate how surface friction on an object affects the resultant force applied to an object.</t>
        </is>
      </c>
      <c r="E34" s="12" t="inlineStr">
        <is>
          <t>4f1f87ff-ebb4-4cce-a200-ff7de3dbc133</t>
        </is>
      </c>
    </row>
    <row r="35" ht="45" customHeight="1">
      <c r="A35" s="12" t="inlineStr">
        <is>
          <t>Mechanics: Term 1</t>
        </is>
      </c>
      <c r="B35" s="12" t="inlineStr">
        <is>
          <t>Mechanics: Term 1</t>
        </is>
      </c>
      <c r="C35" s="13" t="inlineStr">
        <is>
          <t>Practical: Effect of Weight on Friction [PH5.017]</t>
        </is>
      </c>
      <c r="D35" s="12" t="inlineStr">
        <is>
          <t xml:space="preserve">Investigate how the weight of an object affects the magnitude of the frictional forces when a resultant force is applied to it. </t>
        </is>
      </c>
      <c r="E35" s="12" t="inlineStr">
        <is>
          <t>c9bde4cc-410c-4439-b102-d2a88ee7a152</t>
        </is>
      </c>
    </row>
    <row r="36" ht="45" customHeight="1">
      <c r="A36" s="12" t="inlineStr">
        <is>
          <t>Mechanics: Term 1</t>
        </is>
      </c>
      <c r="B36" s="12" t="inlineStr">
        <is>
          <t>Mechanics: Term 1</t>
        </is>
      </c>
      <c r="C36" s="13" t="inlineStr">
        <is>
          <t>Force Diagrams [PK18.04]</t>
        </is>
      </c>
      <c r="D36" s="12" t="inlineStr">
        <is>
          <t xml:space="preserve">Describing how force arrows are used in diagrams to illustrate the force acting on different objects. </t>
        </is>
      </c>
      <c r="E36" s="12" t="inlineStr">
        <is>
          <t>237d3ed5-4f0a-4a06-834a-49c0c5b2c0b8</t>
        </is>
      </c>
    </row>
    <row r="37" ht="45" customHeight="1">
      <c r="A37" s="12" t="inlineStr">
        <is>
          <t>Mechanics: Term 1</t>
        </is>
      </c>
      <c r="B37" s="12" t="inlineStr">
        <is>
          <t>Mechanics: Term 1</t>
        </is>
      </c>
      <c r="C37" s="13" t="inlineStr">
        <is>
          <t xml:space="preserve">Resultant Forces: Determining [PH5.014] </t>
        </is>
      </c>
      <c r="D37" s="12" t="inlineStr">
        <is>
          <t>Using Newton's First law to determine the resultant force acting on an object.</t>
        </is>
      </c>
      <c r="E37" s="12" t="inlineStr">
        <is>
          <t>fb0ca61a-5e79-444a-9373-03207ee29ebe</t>
        </is>
      </c>
    </row>
    <row r="38" ht="45" customHeight="1">
      <c r="A38" s="12" t="inlineStr">
        <is>
          <t>Mechanics: Term 1</t>
        </is>
      </c>
      <c r="B38" s="12" t="inlineStr">
        <is>
          <t>Mechanics: Term 1</t>
        </is>
      </c>
      <c r="C38" s="13" t="inlineStr">
        <is>
          <t xml:space="preserve">Resultant Forces: Calculating [PH5.015] </t>
        </is>
      </c>
      <c r="D38" s="12" t="inlineStr">
        <is>
          <t>Using Newton's 1st law to calculate the resultant force acting on an object.</t>
        </is>
      </c>
      <c r="E38" s="12" t="inlineStr">
        <is>
          <t>9466f8ea-2475-473d-bcbd-79cb7efe102e</t>
        </is>
      </c>
    </row>
    <row r="39" ht="45" customHeight="1">
      <c r="A39" s="12" t="inlineStr">
        <is>
          <t>Mechanics: Term 1</t>
        </is>
      </c>
      <c r="B39" s="12" t="inlineStr">
        <is>
          <t>Mechanics: Term 1</t>
        </is>
      </c>
      <c r="C39" s="13" t="inlineStr">
        <is>
          <t>Resultant Force: Scale Diagrams [PH5.021]</t>
        </is>
      </c>
      <c r="D39" s="12" t="inlineStr">
        <is>
          <t>Determine the resultant force on an object by using scale diagrams.</t>
        </is>
      </c>
      <c r="E39" s="12" t="inlineStr">
        <is>
          <t>068f8a52-d7d8-4f8a-adc3-e3d5168bed50</t>
        </is>
      </c>
    </row>
    <row r="40" ht="45" customHeight="1">
      <c r="A40" s="12" t="inlineStr">
        <is>
          <t>Mechanics: Term 1</t>
        </is>
      </c>
      <c r="B40" s="12" t="inlineStr">
        <is>
          <t>Mechanics: Term 1</t>
        </is>
      </c>
      <c r="C40" s="13" t="inlineStr">
        <is>
          <t>Resultant Force: Resolving Forces [PH5.022]</t>
        </is>
      </c>
      <c r="D40" s="12" t="inlineStr">
        <is>
          <t>Resolve forces into two components on flat and inclined surfaces.</t>
        </is>
      </c>
      <c r="E40" s="12" t="inlineStr">
        <is>
          <t>b6a7be9a-474a-4b24-8f9b-4b37bee35185</t>
        </is>
      </c>
    </row>
    <row r="41" ht="45" customHeight="1">
      <c r="A41" s="12" t="inlineStr">
        <is>
          <t>Mechanics: Term 1</t>
        </is>
      </c>
      <c r="B41" s="12" t="inlineStr">
        <is>
          <t>Mechanics: Term 1</t>
        </is>
      </c>
      <c r="C41" s="13" t="inlineStr">
        <is>
          <t>Balanced &amp; Unbalanced Forces: Newton's First Law [PH5.010]</t>
        </is>
      </c>
      <c r="D41" s="12" t="inlineStr">
        <is>
          <t xml:space="preserve">Describe balanced and unbalanced forces and describe Newton's first law. </t>
        </is>
      </c>
      <c r="E41" s="12" t="inlineStr">
        <is>
          <t>921f5120-8575-4089-9233-e9c4387dbde3</t>
        </is>
      </c>
    </row>
    <row r="42" ht="45" customHeight="1">
      <c r="A42" s="12" t="inlineStr">
        <is>
          <t>Mechanics: Term 1</t>
        </is>
      </c>
      <c r="B42" s="12" t="inlineStr">
        <is>
          <t>Mechanics: Term 1</t>
        </is>
      </c>
      <c r="C42" s="13" t="inlineStr">
        <is>
          <t>Inertia [PH5.011]</t>
        </is>
      </c>
      <c r="D42" s="12" t="inlineStr">
        <is>
          <t xml:space="preserve">Describe what is meant by the term 'Inertia' and how it affects the motion of objects.   </t>
        </is>
      </c>
      <c r="E42" s="12" t="inlineStr">
        <is>
          <t>5dcaa652-cb81-4dc7-9cb4-0c7ebfe3933a</t>
        </is>
      </c>
    </row>
    <row r="43" ht="45" customHeight="1">
      <c r="A43" s="12" t="inlineStr">
        <is>
          <t>Mechanics: Term 1</t>
        </is>
      </c>
      <c r="B43" s="12" t="inlineStr">
        <is>
          <t>Mechanics: Term 1</t>
        </is>
      </c>
      <c r="C43" s="13" t="inlineStr">
        <is>
          <t>Newton's First Law &amp; Inertia [PH5.012]</t>
        </is>
      </c>
      <c r="D43" s="12" t="inlineStr">
        <is>
          <t>How Newton's 1st Law is linked to inertia and can also be referred to as the 'Law of Inertia'.</t>
        </is>
      </c>
      <c r="E43" s="12" t="inlineStr">
        <is>
          <t>50bc7d0f-579a-46b1-ba17-eeead907bd6b</t>
        </is>
      </c>
    </row>
    <row r="44" ht="45" customHeight="1">
      <c r="A44" s="12" t="inlineStr">
        <is>
          <t>Mechanics: Term 1</t>
        </is>
      </c>
      <c r="B44" s="12" t="inlineStr">
        <is>
          <t>Mechanics: Term 1</t>
        </is>
      </c>
      <c r="C44" s="13" t="inlineStr">
        <is>
          <t>Newton's Third Law [PH5.018]</t>
        </is>
      </c>
      <c r="D44" s="12" t="inlineStr">
        <is>
          <t xml:space="preserve">Describing Newton's 3rd Law. </t>
        </is>
      </c>
      <c r="E44" s="12" t="inlineStr">
        <is>
          <t>6cccded5-2f3e-4556-a786-cac8fc895067</t>
        </is>
      </c>
    </row>
    <row r="45" ht="45" customHeight="1">
      <c r="A45" s="12" t="inlineStr">
        <is>
          <t>Mechanics: Term 1</t>
        </is>
      </c>
      <c r="B45" s="12" t="inlineStr">
        <is>
          <t>Mechanics: Term 1</t>
        </is>
      </c>
      <c r="C45" s="13" t="inlineStr">
        <is>
          <t>Force Pairs [PK18.03]</t>
        </is>
      </c>
      <c r="D45" s="12" t="inlineStr">
        <is>
          <t xml:space="preserve">Explanation of the properties of forces and how they act in pairs. </t>
        </is>
      </c>
      <c r="E45" s="12" t="inlineStr">
        <is>
          <t>cda995bf-53d2-4fd8-92d2-4db44d92b8f5</t>
        </is>
      </c>
    </row>
    <row r="46" ht="45" customHeight="1">
      <c r="A46" s="12" t="inlineStr">
        <is>
          <t>Mechanics: Term 1</t>
        </is>
      </c>
      <c r="B46" s="12" t="inlineStr">
        <is>
          <t>Mechanics: Term 1</t>
        </is>
      </c>
      <c r="C46" s="13" t="inlineStr">
        <is>
          <t>Resultant Forces: Newton's Second Law [PH5.023]</t>
        </is>
      </c>
      <c r="D46" s="12" t="inlineStr">
        <is>
          <t xml:space="preserve">Describe Newton's 2nd law. </t>
        </is>
      </c>
      <c r="E46" s="12" t="inlineStr">
        <is>
          <t>6c0fb0c0-bce5-45ab-954c-3dbe38c4bb7d</t>
        </is>
      </c>
    </row>
    <row r="47" ht="45" customHeight="1">
      <c r="A47" s="12" t="inlineStr">
        <is>
          <t>Mechanics: Term 1</t>
        </is>
      </c>
      <c r="B47" s="12" t="inlineStr">
        <is>
          <t>Mechanics: Term 1</t>
        </is>
      </c>
      <c r="C47" s="13" t="inlineStr">
        <is>
          <t>Using F=ma to Calculate Resultant Force I [PH5.024]</t>
        </is>
      </c>
      <c r="D47" s="12" t="inlineStr">
        <is>
          <t>Applying the formula F=ma to calculate the resultant force on an object.</t>
        </is>
      </c>
      <c r="E47" s="12" t="inlineStr">
        <is>
          <t>cb082645-63d5-4a13-85ad-1fe034f37364</t>
        </is>
      </c>
    </row>
    <row r="48" ht="45" customHeight="1">
      <c r="A48" s="12" t="inlineStr">
        <is>
          <t>Mechanics: Term 1</t>
        </is>
      </c>
      <c r="B48" s="12" t="inlineStr">
        <is>
          <t>Mechanics: Term 1</t>
        </is>
      </c>
      <c r="C48" s="13" t="inlineStr">
        <is>
          <t>Using F=ma to Calculate Resultant Force with Diagrams I [PH5.025]</t>
        </is>
      </c>
      <c r="D48" s="12" t="inlineStr">
        <is>
          <t>Applying the formula F=ma to calculate the resultant force on an object from diagrams.</t>
        </is>
      </c>
      <c r="E48" s="12" t="inlineStr">
        <is>
          <t>8789c050-06b4-4fb6-b476-4bc8149e589f</t>
        </is>
      </c>
    </row>
    <row r="49" ht="45" customHeight="1">
      <c r="A49" s="12" t="inlineStr">
        <is>
          <t>Mechanics: Term 1</t>
        </is>
      </c>
      <c r="B49" s="12" t="inlineStr">
        <is>
          <t>Mechanics: Term 1</t>
        </is>
      </c>
      <c r="C49" s="13" t="inlineStr">
        <is>
          <t>Using F=ma to Calculate Resultant Force II [PH5.026]</t>
        </is>
      </c>
      <c r="D49" s="12" t="inlineStr">
        <is>
          <t>Applying the formula F=ma to calculate the resultant force on an object with unit conversions.</t>
        </is>
      </c>
      <c r="E49" s="12" t="inlineStr">
        <is>
          <t>1da4b7e0-94ca-4e58-b2f3-404f59c527ad</t>
        </is>
      </c>
    </row>
    <row r="50" ht="45" customHeight="1">
      <c r="A50" s="12" t="inlineStr">
        <is>
          <t>Mechanics: Term 1</t>
        </is>
      </c>
      <c r="B50" s="12" t="inlineStr">
        <is>
          <t>Mechanics: Term 1</t>
        </is>
      </c>
      <c r="C50" s="13" t="inlineStr">
        <is>
          <t>Using F=ma to Calculate Resultant Force with Diagrams II [PH5.027]</t>
        </is>
      </c>
      <c r="D50" s="12" t="inlineStr">
        <is>
          <t>Applying the formula F=ma to calculate the resultant force on an object from diagrams with unit conversions.</t>
        </is>
      </c>
      <c r="E50" s="12" t="inlineStr">
        <is>
          <t>983c8f19-9adf-41c6-a02c-8e07e2026835</t>
        </is>
      </c>
    </row>
    <row r="51" ht="45" customHeight="1">
      <c r="A51" s="12" t="inlineStr">
        <is>
          <t>Mechanics: Term 1</t>
        </is>
      </c>
      <c r="B51" s="12" t="inlineStr">
        <is>
          <t>Mechanics: Term 1</t>
        </is>
      </c>
      <c r="C51" s="13" t="inlineStr">
        <is>
          <t xml:space="preserve">Rearranging F=ma [PH5.028] </t>
        </is>
      </c>
      <c r="D51" s="12" t="inlineStr">
        <is>
          <t>Rearranging the formula F=ma.</t>
        </is>
      </c>
      <c r="E51" s="12" t="inlineStr">
        <is>
          <t>79a112b2-5648-4887-b73e-81381a71af64</t>
        </is>
      </c>
    </row>
    <row r="52" ht="45" customHeight="1">
      <c r="A52" s="12" t="inlineStr">
        <is>
          <t>Mechanics: Term 1</t>
        </is>
      </c>
      <c r="B52" s="12" t="inlineStr">
        <is>
          <t>Mechanics: Term 1</t>
        </is>
      </c>
      <c r="C52" s="13" t="inlineStr">
        <is>
          <t>Newton's Second Law &amp; Inertia [PH5.013]</t>
        </is>
      </c>
      <c r="D52" s="12" t="inlineStr">
        <is>
          <t>Defining mass as inertial mass by Newton's 2nd law and the relationship between resultant force and acceleration.</t>
        </is>
      </c>
      <c r="E52" s="12" t="inlineStr">
        <is>
          <t>97d698ab-b9e2-41b5-9d32-c22a310712b0</t>
        </is>
      </c>
    </row>
    <row r="53" ht="45" customHeight="1">
      <c r="A53" s="12" t="inlineStr">
        <is>
          <t>Mechanics: Term 1</t>
        </is>
      </c>
      <c r="B53" s="12" t="inlineStr">
        <is>
          <t>Mechanics: Term 1</t>
        </is>
      </c>
      <c r="C53" s="13" t="inlineStr">
        <is>
          <t>Rearranging F=ma with Diagrams [PH5.029]</t>
        </is>
      </c>
      <c r="D53" s="12" t="inlineStr">
        <is>
          <t>Rearranging the formula F=ma using values from diagrams.</t>
        </is>
      </c>
      <c r="E53" s="12" t="inlineStr">
        <is>
          <t>238133e6-6022-41e8-a725-468aba959c04</t>
        </is>
      </c>
    </row>
    <row r="54" ht="45" customHeight="1">
      <c r="A54" s="12" t="inlineStr">
        <is>
          <t>Mechanics: Term 1</t>
        </is>
      </c>
      <c r="B54" s="12" t="inlineStr">
        <is>
          <t>Mechanics: Term 1</t>
        </is>
      </c>
      <c r="C54" s="13" t="inlineStr">
        <is>
          <t>Using F=ma to Estimate Forces [PH5.030]</t>
        </is>
      </c>
      <c r="D54" s="12" t="inlineStr">
        <is>
          <t xml:space="preserve">Using the formula F=ma to estimate everyday forces. </t>
        </is>
      </c>
      <c r="E54" s="12" t="inlineStr">
        <is>
          <t>9d44bcc0-3350-4580-9662-b8d8d3750909</t>
        </is>
      </c>
    </row>
    <row r="55" ht="45" customHeight="1">
      <c r="A55" s="12" t="inlineStr">
        <is>
          <t>Mechanics: Term 1</t>
        </is>
      </c>
      <c r="B55" s="12" t="inlineStr">
        <is>
          <t>Mechanics: Term 1</t>
        </is>
      </c>
      <c r="C55" s="13" t="inlineStr">
        <is>
          <t>Practical: Effect of Force on Acceleration at Constant Mass [PH5.165]</t>
        </is>
      </c>
      <c r="D55" s="12" t="inlineStr">
        <is>
          <t>Investigate how changing the force of an object affects the acceleration when its mass remains constant.</t>
        </is>
      </c>
      <c r="E55" s="12" t="inlineStr">
        <is>
          <t>840408a1-5b33-4af1-8efa-88a1d413d0b0</t>
        </is>
      </c>
    </row>
    <row r="56" ht="45" customHeight="1">
      <c r="A56" s="12" t="inlineStr">
        <is>
          <t>Mechanics: Term 1</t>
        </is>
      </c>
      <c r="B56" s="12" t="inlineStr">
        <is>
          <t>Mechanics: Term 1</t>
        </is>
      </c>
      <c r="C56" s="13" t="inlineStr">
        <is>
          <t>Practical: Effect of Mass on Acceleration with a Constant Force [PH5.166]</t>
        </is>
      </c>
      <c r="D56" s="12" t="inlineStr">
        <is>
          <t xml:space="preserve">Investigate how changing the mass of an object affects the acceleration when a constant force is applied.  </t>
        </is>
      </c>
      <c r="E56" s="12" t="inlineStr">
        <is>
          <t>d78a7e5a-8667-4976-8f56-b1b840a230fd</t>
        </is>
      </c>
    </row>
    <row r="57" ht="45" customHeight="1">
      <c r="A57" s="12" t="inlineStr">
        <is>
          <t>Mechanics: Term 1</t>
        </is>
      </c>
      <c r="B57" s="12" t="inlineStr">
        <is>
          <t>Mechanics: Term 1</t>
        </is>
      </c>
      <c r="C57" s="13" t="inlineStr">
        <is>
          <t>Terminal Velocity [PH5.122]</t>
        </is>
      </c>
      <c r="D57" s="12" t="inlineStr">
        <is>
          <t>Define terminal velocity and explain how it is caused.</t>
        </is>
      </c>
      <c r="E57" s="12" t="inlineStr">
        <is>
          <t>6dee41a6-a352-4c12-8edd-ef419c75f663</t>
        </is>
      </c>
    </row>
    <row r="58" ht="45" customHeight="1">
      <c r="A58" s="12" t="inlineStr">
        <is>
          <t>Mechanics: Term 1</t>
        </is>
      </c>
      <c r="B58" s="12" t="inlineStr">
        <is>
          <t>Mechanics: Term 1</t>
        </is>
      </c>
      <c r="C58" s="13" t="inlineStr">
        <is>
          <t>Terminal Velocity: Motion of a Skydiver [PH5.125]</t>
        </is>
      </c>
      <c r="D58" s="12" t="inlineStr">
        <is>
          <t>Explain the motion of a skydiver.</t>
        </is>
      </c>
      <c r="E58" s="12" t="inlineStr">
        <is>
          <t>f5f38c34-b693-46ba-8d31-bfa6fabdba1e</t>
        </is>
      </c>
    </row>
    <row r="59" ht="45" customHeight="1">
      <c r="A59" s="12" t="inlineStr">
        <is>
          <t>Mechanics: Term 1</t>
        </is>
      </c>
      <c r="B59" s="12" t="inlineStr">
        <is>
          <t>Mechanics: Term 1</t>
        </is>
      </c>
      <c r="C59" s="13" t="inlineStr">
        <is>
          <t>Motion of a Skydiver: Velocity-Time Graph [PH5.126]</t>
        </is>
      </c>
      <c r="D59" s="12" t="inlineStr">
        <is>
          <t>Draw and describe velocity-time graphs for the motion of a skydiver.</t>
        </is>
      </c>
      <c r="E59" s="12" t="inlineStr">
        <is>
          <t>89865d9a-2754-45cd-86fe-38a1d927360d</t>
        </is>
      </c>
    </row>
    <row r="60" ht="45" customHeight="1">
      <c r="A60" s="12" t="inlineStr">
        <is>
          <t>Mechanics: Term 1</t>
        </is>
      </c>
      <c r="B60" s="12" t="inlineStr">
        <is>
          <t>Mechanics: Term 1</t>
        </is>
      </c>
      <c r="C60" s="13" t="inlineStr">
        <is>
          <t>Motion of a Skydiver: Interpreting Motion Using Velocity-Time Graphs [PH5.127]</t>
        </is>
      </c>
      <c r="D60" s="12" t="inlineStr">
        <is>
          <t>Interpret the motion of a skydiver using a velocity-time graph and explain their motion using forces.</t>
        </is>
      </c>
      <c r="E60" s="12" t="inlineStr">
        <is>
          <t>16263c75-c796-4f54-8526-321e3bc55ae0</t>
        </is>
      </c>
    </row>
    <row r="61" ht="45" customHeight="1">
      <c r="A61" s="12" t="inlineStr">
        <is>
          <t>Mechanics: Term 1</t>
        </is>
      </c>
      <c r="B61" s="12" t="inlineStr">
        <is>
          <t>Mechanics: Term 1</t>
        </is>
      </c>
      <c r="C61" s="13" t="inlineStr">
        <is>
          <t>Acceleration Due to Gravity [PH5.121]</t>
        </is>
      </c>
      <c r="D61" s="12" t="inlineStr">
        <is>
          <t>Identify that near the Earth’s surface any object falling freely under gravity has an acceleration of about 9.8 m/s².</t>
        </is>
      </c>
      <c r="E61" s="12" t="inlineStr">
        <is>
          <t>757c52b8-fad4-474a-9e15-4c3822a32ebe</t>
        </is>
      </c>
    </row>
    <row r="62" ht="45" customHeight="1">
      <c r="A62" s="12" t="inlineStr">
        <is>
          <t>Mechanics: Term 1</t>
        </is>
      </c>
      <c r="B62" s="12" t="inlineStr">
        <is>
          <t>Mechanics: Term 1</t>
        </is>
      </c>
      <c r="C62" s="13" t="inlineStr">
        <is>
          <t xml:space="preserve">Weight vs Mass [PH5.004] </t>
        </is>
      </c>
      <c r="D62" s="12" t="inlineStr">
        <is>
          <t xml:space="preserve">Describing the difference between contact and non-contact forces. </t>
        </is>
      </c>
      <c r="E62" s="12" t="inlineStr">
        <is>
          <t>528b23e1-1909-44a3-ba69-64871d2220f2</t>
        </is>
      </c>
    </row>
    <row r="63" ht="45" customHeight="1">
      <c r="A63" s="12" t="inlineStr">
        <is>
          <t>Mechanics: Term 1</t>
        </is>
      </c>
      <c r="B63" s="12" t="inlineStr">
        <is>
          <t>Mechanics: Term 1</t>
        </is>
      </c>
      <c r="C63" s="13" t="inlineStr">
        <is>
          <t>Using W=mg to Calculate Weight I [PH5.005]</t>
        </is>
      </c>
      <c r="D63" s="12" t="inlineStr">
        <is>
          <t xml:space="preserve">Using the formula W=mg to calculate the Weight of an object.  </t>
        </is>
      </c>
      <c r="E63" s="12" t="inlineStr">
        <is>
          <t>2881d2fd-87b0-4e96-aa8e-a24b88a6c53b</t>
        </is>
      </c>
    </row>
    <row r="64" ht="45" customHeight="1">
      <c r="A64" s="12" t="inlineStr">
        <is>
          <t>Mechanics: Term 1</t>
        </is>
      </c>
      <c r="B64" s="12" t="inlineStr">
        <is>
          <t>Mechanics: Term 1</t>
        </is>
      </c>
      <c r="C64" s="13" t="inlineStr">
        <is>
          <t>Using W=mg to Calculate Weight II [PH5.006]</t>
        </is>
      </c>
      <c r="D64" s="12" t="inlineStr">
        <is>
          <t xml:space="preserve">Using the formula W=mg to calculate the weight of an object, with unit conversions. </t>
        </is>
      </c>
      <c r="E64" s="12" t="inlineStr">
        <is>
          <t>8ad6d706-6316-43f0-b9fe-7dbe707255be</t>
        </is>
      </c>
    </row>
    <row r="65" ht="45" customHeight="1">
      <c r="A65" s="12" t="inlineStr">
        <is>
          <t>Mechanics: Term 1</t>
        </is>
      </c>
      <c r="B65" s="12" t="inlineStr">
        <is>
          <t>Mechanics: Term 1</t>
        </is>
      </c>
      <c r="C65" s="13" t="inlineStr">
        <is>
          <t xml:space="preserve">Rearranging W=mg [PH5.007] </t>
        </is>
      </c>
      <c r="D65" s="12" t="inlineStr">
        <is>
          <t xml:space="preserve">Rearranging the formula W=mg. </t>
        </is>
      </c>
      <c r="E65" s="12" t="inlineStr">
        <is>
          <t>8b6a648f-3ed0-4a76-a49a-6e8cbd72ce42</t>
        </is>
      </c>
    </row>
    <row r="66" ht="45" customHeight="1">
      <c r="A66" s="12" t="inlineStr">
        <is>
          <t>Chemical Change: Term 2</t>
        </is>
      </c>
      <c r="B66" s="12" t="inlineStr">
        <is>
          <t>Chemical Change: Term 2</t>
        </is>
      </c>
      <c r="C66" s="13" t="inlineStr">
        <is>
          <t>Diagnostic: Bond Energy [PH27.42]</t>
        </is>
      </c>
      <c r="D66" s="12" t="inlineStr">
        <is>
          <t>Diagnostic for the bond energy topic.</t>
        </is>
      </c>
      <c r="E66" s="12" t="inlineStr">
        <is>
          <t>06a8f9d3-409b-4f39-b9d8-29b6cdabe1b1</t>
        </is>
      </c>
    </row>
    <row r="67" ht="45" customHeight="1">
      <c r="A67" s="12" t="inlineStr">
        <is>
          <t>Chemical Change: Term 2</t>
        </is>
      </c>
      <c r="B67" s="12" t="inlineStr">
        <is>
          <t>Chemical Change: Term 2</t>
        </is>
      </c>
      <c r="C67" s="13" t="inlineStr">
        <is>
          <t>Diagnostic: Intermolecular Forces [PH27.43]</t>
        </is>
      </c>
      <c r="D67" s="12" t="inlineStr">
        <is>
          <t>Diagnostic for the intermolecular forces topic.</t>
        </is>
      </c>
      <c r="E67" s="12" t="inlineStr">
        <is>
          <t>74c2e0fb-6633-47f4-8944-9a128f2d79cb</t>
        </is>
      </c>
    </row>
    <row r="68" ht="45" customHeight="1">
      <c r="A68" s="12" t="inlineStr">
        <is>
          <t>Chemical Change: Term 2</t>
        </is>
      </c>
      <c r="B68" s="12" t="inlineStr">
        <is>
          <t>Chemical Change: Term 2</t>
        </is>
      </c>
      <c r="C68" s="13" t="inlineStr">
        <is>
          <t>Bond Energies: Introduction [CH5.30]</t>
        </is>
      </c>
      <c r="D68" s="12" t="inlineStr">
        <is>
          <t>Introduction to bond energy and the exothermic or endothermic nature of bond breaking and making.</t>
        </is>
      </c>
      <c r="E68" s="12" t="inlineStr">
        <is>
          <t>7fbfda1a-b631-4c51-9ef1-919f65b447ed</t>
        </is>
      </c>
    </row>
    <row r="69" ht="45" customHeight="1">
      <c r="A69" s="12" t="inlineStr">
        <is>
          <t>Chemical Change: Term 2</t>
        </is>
      </c>
      <c r="B69" s="12" t="inlineStr">
        <is>
          <t>Chemical Change: Term 2</t>
        </is>
      </c>
      <c r="C69" s="13" t="inlineStr">
        <is>
          <t>Bond Energies: Calculating Energy Transferred I [CH5.31]</t>
        </is>
      </c>
      <c r="D69" s="12" t="inlineStr">
        <is>
          <t>Using bond energies to calculate overall energy change in a reaction.</t>
        </is>
      </c>
      <c r="E69" s="12" t="inlineStr">
        <is>
          <t>31f1b5a2-3f63-4490-b220-8f6a9618ba06</t>
        </is>
      </c>
    </row>
    <row r="70" ht="45" customHeight="1">
      <c r="A70" s="12" t="inlineStr">
        <is>
          <t>Chemical Change: Term 2</t>
        </is>
      </c>
      <c r="B70" s="12" t="inlineStr">
        <is>
          <t>Chemical Change: Term 2</t>
        </is>
      </c>
      <c r="C70" s="13" t="inlineStr">
        <is>
          <t>Bond Energies: Calculating Energy Transferred II [CH5.32]</t>
        </is>
      </c>
      <c r="D70" s="12" t="inlineStr">
        <is>
          <t>Using individual bond energies to calculate overall energy change in a reaction.</t>
        </is>
      </c>
      <c r="E70" s="12" t="inlineStr">
        <is>
          <t>dabe1357-e650-49df-a3e8-74709601ffdd</t>
        </is>
      </c>
    </row>
    <row r="71" ht="45" customHeight="1">
      <c r="A71" s="12" t="inlineStr">
        <is>
          <t>Chemical Change: Term 2</t>
        </is>
      </c>
      <c r="B71" s="12" t="inlineStr">
        <is>
          <t>Chemical Change: Term 2</t>
        </is>
      </c>
      <c r="C71" s="13" t="inlineStr">
        <is>
          <t>Bond Energies: Calculating Energy Transferred III [CH5.33]</t>
        </is>
      </c>
      <c r="D71" s="12" t="inlineStr">
        <is>
          <t>Using individual bond energies to calculate overall energy change in a reaction — complex molecules and double bonds.</t>
        </is>
      </c>
      <c r="E71" s="12" t="inlineStr">
        <is>
          <t>edce47f6-0d38-4847-9d48-8af0a3fdc5f3</t>
        </is>
      </c>
    </row>
    <row r="72" ht="45" customHeight="1">
      <c r="A72" s="12" t="inlineStr">
        <is>
          <t>Chemical Change: Term 2</t>
        </is>
      </c>
      <c r="B72" s="12" t="inlineStr">
        <is>
          <t>Chemical Change: Term 2</t>
        </is>
      </c>
      <c r="C72" s="13" t="inlineStr">
        <is>
          <t>Bond Energies: Calculate Bond Energy from Energy Transferred [CH5.34]</t>
        </is>
      </c>
      <c r="D72" s="12" t="inlineStr">
        <is>
          <t>Using overall energy change and individual bond energies to calculate unknown bond energy.</t>
        </is>
      </c>
      <c r="E72" s="12" t="inlineStr">
        <is>
          <t>8eab9588-3ce5-4755-8cc8-29cb07f9c00d</t>
        </is>
      </c>
    </row>
    <row r="73" ht="45" customHeight="1">
      <c r="A73" s="12" t="inlineStr">
        <is>
          <t>Chemical Change: Term 2</t>
        </is>
      </c>
      <c r="B73" s="12" t="inlineStr">
        <is>
          <t>Chemical Change: Term 2</t>
        </is>
      </c>
      <c r="C73" s="13" t="inlineStr">
        <is>
          <t>Bond Energies: Summary [CH5.35]</t>
        </is>
      </c>
      <c r="D73" s="12" t="inlineStr">
        <is>
          <t>Summary of bond energies, their exothermic or endothermic nature, calculating overall energy changes and finding unknown bond energies.</t>
        </is>
      </c>
      <c r="E73" s="12" t="inlineStr">
        <is>
          <t>c3a039ad-b96e-4ea7-8b6a-c9255d7ca38a</t>
        </is>
      </c>
    </row>
    <row r="74" ht="45" customHeight="1">
      <c r="A74" s="12" t="inlineStr">
        <is>
          <t>Chemical Change: Term 2</t>
        </is>
      </c>
      <c r="B74" s="12" t="inlineStr">
        <is>
          <t>Chemical Change: Term 2</t>
        </is>
      </c>
      <c r="C74" s="13" t="inlineStr">
        <is>
          <t>Intermolecular &amp; Intramolecular Forces [CH2.29]</t>
        </is>
      </c>
      <c r="D74" s="12" t="inlineStr">
        <is>
          <t>Define inter- and intramolecular forces and compare them.</t>
        </is>
      </c>
      <c r="E74" s="12" t="inlineStr">
        <is>
          <t>e1c17e00-6b29-442e-a427-ab8d5357cf93</t>
        </is>
      </c>
    </row>
    <row r="75" ht="45" customHeight="1">
      <c r="A75" s="12" t="inlineStr">
        <is>
          <t>Chemical Change: Term 2</t>
        </is>
      </c>
      <c r="B75" s="12" t="inlineStr">
        <is>
          <t>Chemical Change: Term 2</t>
        </is>
      </c>
      <c r="C75" s="13" t="inlineStr">
        <is>
          <t>Small Molecular Substances [CH2.30]</t>
        </is>
      </c>
      <c r="D75" s="12" t="inlineStr">
        <is>
          <t>Describe the structure of small molecular substances and give some common examples.</t>
        </is>
      </c>
      <c r="E75" s="12" t="inlineStr">
        <is>
          <t>f5bd9a3b-8e9c-4a14-8e81-c825128d67c5</t>
        </is>
      </c>
    </row>
    <row r="76" ht="45" customHeight="1">
      <c r="A76" s="12" t="inlineStr">
        <is>
          <t>Chemical Change: Term 2</t>
        </is>
      </c>
      <c r="B76" s="12" t="inlineStr">
        <is>
          <t>Chemical Change: Term 2</t>
        </is>
      </c>
      <c r="C76" s="13" t="inlineStr">
        <is>
          <t>Properties of Small Molecular Substances [CH2.31]</t>
        </is>
      </c>
      <c r="D76" s="12" t="inlineStr">
        <is>
          <t>Give the properties of small molecular substances.</t>
        </is>
      </c>
      <c r="E76" s="12" t="inlineStr">
        <is>
          <t>d152524a-bd96-4cb7-9586-4bea7cd790fd</t>
        </is>
      </c>
    </row>
    <row r="77" ht="45" customHeight="1">
      <c r="A77" s="12" t="inlineStr">
        <is>
          <t>Chemical Change: Term 2</t>
        </is>
      </c>
      <c r="B77" s="12" t="inlineStr">
        <is>
          <t>Chemical Change: Term 2</t>
        </is>
      </c>
      <c r="C77" s="13" t="inlineStr">
        <is>
          <t>Explaining the Properties of Small Molecular Substances [CH2.32]</t>
        </is>
      </c>
      <c r="D77" s="12" t="inlineStr">
        <is>
          <t>Explain the properties of small molecular substances in terms of their structure.</t>
        </is>
      </c>
      <c r="E77" s="12" t="inlineStr">
        <is>
          <t>d50ce06e-1a88-4313-ad90-5b06fd0c82dc</t>
        </is>
      </c>
    </row>
    <row r="78" ht="45" customHeight="1">
      <c r="A78" s="12" t="inlineStr">
        <is>
          <t>Chemical Change: Term 2</t>
        </is>
      </c>
      <c r="B78" s="12" t="inlineStr">
        <is>
          <t>Chemical Change: Term 2</t>
        </is>
      </c>
      <c r="C78" s="13" t="inlineStr">
        <is>
          <t>Giant Covalent Structures &amp; Their Properties [CH2.33]</t>
        </is>
      </c>
      <c r="D78" s="12" t="inlineStr">
        <is>
          <t>Describe the structure of giant covalent structures and give their general properties.</t>
        </is>
      </c>
      <c r="E78" s="12" t="inlineStr">
        <is>
          <t>c5bb2543-c372-4ec6-b0d0-4f286f179a32</t>
        </is>
      </c>
    </row>
    <row r="79" ht="45" customHeight="1">
      <c r="A79" s="12" t="inlineStr">
        <is>
          <t>Chemical Change: Term 2</t>
        </is>
      </c>
      <c r="B79" s="12" t="inlineStr">
        <is>
          <t>Chemical Change: Term 2</t>
        </is>
      </c>
      <c r="C79" s="13" t="inlineStr">
        <is>
          <t>Comparing Small &amp; Giant Covalent Substances [CH2.34]</t>
        </is>
      </c>
      <c r="D79" s="12" t="inlineStr">
        <is>
          <t>Compare the structure and properties of small and giant covalent substances.</t>
        </is>
      </c>
      <c r="E79" s="12" t="inlineStr">
        <is>
          <t>af028f9d-bc22-4721-95c2-13efc5a6de21</t>
        </is>
      </c>
    </row>
    <row r="80" ht="45" customHeight="1">
      <c r="A80" s="12" t="inlineStr">
        <is>
          <t>Chemical Change: Term 2</t>
        </is>
      </c>
      <c r="B80" s="12" t="inlineStr">
        <is>
          <t>Chemical Change: Term 2</t>
        </is>
      </c>
      <c r="C80" s="13" t="inlineStr">
        <is>
          <t>Valency &amp; Number of Covalent Bonds Formed [CH2.57]</t>
        </is>
      </c>
      <c r="D80" s="12" t="inlineStr">
        <is>
          <t>Deduce the valency of atoms and use it to predict the structure of molecules.</t>
        </is>
      </c>
      <c r="E80" s="12" t="inlineStr">
        <is>
          <t>f8a4ac6f-a1cd-4afa-9bba-ba271a40b2d4</t>
        </is>
      </c>
    </row>
    <row r="81" ht="45" customHeight="1">
      <c r="A81" s="12" t="inlineStr">
        <is>
          <t>Waves, Sound &amp; Light: Term 2</t>
        </is>
      </c>
      <c r="B81" s="12" t="inlineStr">
        <is>
          <t>Waves, Sound &amp; Light: Term 2</t>
        </is>
      </c>
      <c r="C81" s="13" t="inlineStr">
        <is>
          <t>Diagnostic: Geometrical Optics [PH27.44]</t>
        </is>
      </c>
      <c r="D81" s="12" t="inlineStr">
        <is>
          <t>Diagnostic for the geometrical optics topic.</t>
        </is>
      </c>
      <c r="E81" s="12" t="inlineStr">
        <is>
          <t>4513780f-9f23-4895-ba86-07c038da0320</t>
        </is>
      </c>
    </row>
    <row r="82" ht="45" customHeight="1">
      <c r="A82" s="12" t="inlineStr">
        <is>
          <t>Waves, Sound &amp; Light: Term 2</t>
        </is>
      </c>
      <c r="B82" s="12" t="inlineStr">
        <is>
          <t>Waves, Sound &amp; Light: Term 2</t>
        </is>
      </c>
      <c r="C82" s="13" t="inlineStr">
        <is>
          <t>Ray Diagrams: Introduction [PH6.18]</t>
        </is>
      </c>
      <c r="D82" s="12" t="inlineStr">
        <is>
          <t>Introduction to drawing ray diagrams including some top tips.</t>
        </is>
      </c>
      <c r="E82" s="12" t="inlineStr">
        <is>
          <t>10e29c8a-49a3-400f-8580-b1120fb302b9</t>
        </is>
      </c>
    </row>
    <row r="83" ht="45" customHeight="1">
      <c r="A83" s="12" t="inlineStr">
        <is>
          <t>Waves, Sound &amp; Light: Term 2</t>
        </is>
      </c>
      <c r="B83" s="12" t="inlineStr">
        <is>
          <t>Waves, Sound &amp; Light: Term 2</t>
        </is>
      </c>
      <c r="C83" s="13" t="inlineStr">
        <is>
          <t>Ray Diagrams: Diffuse &amp; Specular Reflections [PH6.64]</t>
        </is>
      </c>
      <c r="D83" s="12" t="inlineStr">
        <is>
          <t>Introducing the two types of reflection, specular and diffuse with an explanation of their differences.</t>
        </is>
      </c>
      <c r="E83" s="12" t="inlineStr">
        <is>
          <t>a6cd35f9-ed98-45c8-a2db-8a6d5dff1d67</t>
        </is>
      </c>
    </row>
    <row r="84" ht="45" customHeight="1">
      <c r="A84" s="12" t="inlineStr">
        <is>
          <t>Waves, Sound &amp; Light: Term 2</t>
        </is>
      </c>
      <c r="B84" s="12" t="inlineStr">
        <is>
          <t>Waves, Sound &amp; Light: Term 2</t>
        </is>
      </c>
      <c r="C84" s="13" t="inlineStr">
        <is>
          <t>Ray Diagrams: Reflection in a Plane Mirror [PH6.78]</t>
        </is>
      </c>
      <c r="D84" s="12" t="inlineStr">
        <is>
          <t>Introducing the law of reflection and using ray diagrams to explain this.</t>
        </is>
      </c>
      <c r="E84" s="12" t="inlineStr">
        <is>
          <t>8f6a868c-aed7-41b1-8289-86eeba0a9337</t>
        </is>
      </c>
    </row>
    <row r="85" ht="45" customHeight="1">
      <c r="A85" s="12" t="inlineStr">
        <is>
          <t>Waves, Sound &amp; Light: Term 2</t>
        </is>
      </c>
      <c r="B85" s="12" t="inlineStr">
        <is>
          <t>Waves, Sound &amp; Light: Term 2</t>
        </is>
      </c>
      <c r="C85" s="13" t="inlineStr">
        <is>
          <t>Practical: Reflection of Light [PH6.93]</t>
        </is>
      </c>
      <c r="D85" s="12" t="inlineStr">
        <is>
          <t>To investigate the reflection of light by two different types of surfaces.</t>
        </is>
      </c>
      <c r="E85" s="12" t="inlineStr">
        <is>
          <t>a068ea57-fe8f-4773-bc1c-18863bfaf4a3</t>
        </is>
      </c>
    </row>
    <row r="86" ht="45" customHeight="1">
      <c r="A86" s="12" t="inlineStr">
        <is>
          <t>Waves, Sound &amp; Light: Term 2</t>
        </is>
      </c>
      <c r="B86" s="12" t="inlineStr">
        <is>
          <t>Waves, Sound &amp; Light: Term 2</t>
        </is>
      </c>
      <c r="C86" s="13" t="inlineStr">
        <is>
          <t>Refraction of Waves [PH6.22]</t>
        </is>
      </c>
      <c r="D86" s="12" t="inlineStr">
        <is>
          <t>Identify the process of refraction of waves at a boundary between two mediums.</t>
        </is>
      </c>
      <c r="E86" s="12" t="inlineStr">
        <is>
          <t>2dde28c9-3a98-41cf-92c9-efcc01900275</t>
        </is>
      </c>
    </row>
    <row r="87" ht="45" customHeight="1">
      <c r="A87" s="12" t="inlineStr">
        <is>
          <t>Waves, Sound &amp; Light: Term 2</t>
        </is>
      </c>
      <c r="B87" s="12" t="inlineStr">
        <is>
          <t>Waves, Sound &amp; Light: Term 2</t>
        </is>
      </c>
      <c r="C87" s="13" t="inlineStr">
        <is>
          <t>Seismic Waves &amp; Earth’s Structure [PH6.29]</t>
        </is>
      </c>
      <c r="D87" s="12" t="inlineStr">
        <is>
          <t xml:space="preserve">Describing how seismic waves are produced, their properties and how seismic observations lead to a better understanding of the structure of the Earth. </t>
        </is>
      </c>
      <c r="E87" s="12" t="inlineStr">
        <is>
          <t>8f76db58-7f1e-43ab-bca6-9501e35b5ea8</t>
        </is>
      </c>
    </row>
    <row r="88" ht="45" customHeight="1">
      <c r="A88" s="12" t="inlineStr">
        <is>
          <t>Waves, Sound &amp; Light: Term 2</t>
        </is>
      </c>
      <c r="B88" s="12" t="inlineStr">
        <is>
          <t>Waves, Sound &amp; Light: Term 2</t>
        </is>
      </c>
      <c r="C88" s="13" t="inlineStr">
        <is>
          <t>EM Spectrum: Reflection, Absorption &amp; Transmission [PH6.43]</t>
        </is>
      </c>
      <c r="D88" s="12" t="inlineStr">
        <is>
          <t>Recall that different substances may absorb and transmit electromagnetic waves in ways that vary with wavelength.</t>
        </is>
      </c>
      <c r="E88" s="12" t="inlineStr">
        <is>
          <t>48f3005d-b821-4031-94fc-a2a42eaefd16</t>
        </is>
      </c>
    </row>
    <row r="89" ht="45" customHeight="1">
      <c r="A89" s="12" t="inlineStr">
        <is>
          <t>Waves, Sound &amp; Light: Term 2</t>
        </is>
      </c>
      <c r="B89" s="12" t="inlineStr">
        <is>
          <t>Waves, Sound &amp; Light: Term 2</t>
        </is>
      </c>
      <c r="C89" s="13" t="inlineStr">
        <is>
          <t>Ray Diagrams: Refraction [PH6.45]</t>
        </is>
      </c>
      <c r="D89" s="12" t="inlineStr">
        <is>
          <t>Construct ray diagrams to illustrate the refraction of a wave at the boundary between two different media.</t>
        </is>
      </c>
      <c r="E89" s="12" t="inlineStr">
        <is>
          <t>4d04dd87-7ec0-4270-83f4-cd0640dfa6bf</t>
        </is>
      </c>
    </row>
    <row r="90" ht="45" customHeight="1">
      <c r="A90" s="12" t="inlineStr">
        <is>
          <t>Waves, Sound &amp; Light: Term 2</t>
        </is>
      </c>
      <c r="B90" s="12" t="inlineStr">
        <is>
          <t>Waves, Sound &amp; Light: Term 2</t>
        </is>
      </c>
      <c r="C90" s="13" t="inlineStr">
        <is>
          <t xml:space="preserve">EM Spectrum: Refraction [PH6.44] </t>
        </is>
      </c>
      <c r="D90" s="12" t="inlineStr">
        <is>
          <t xml:space="preserve">Describing the refraction of EM waves and the effect wavelength has on the amount of refraction that an EM wave experiences. </t>
        </is>
      </c>
      <c r="E90" s="12" t="inlineStr">
        <is>
          <t>a6a49479-fb90-4847-9358-18ba13beecf0</t>
        </is>
      </c>
    </row>
    <row r="91" ht="45" customHeight="1">
      <c r="A91" s="12" t="inlineStr">
        <is>
          <t>Waves, Sound &amp; Light: Term 2</t>
        </is>
      </c>
      <c r="B91" s="12" t="inlineStr">
        <is>
          <t>Waves, Sound &amp; Light: Term 2</t>
        </is>
      </c>
      <c r="C91" s="13" t="inlineStr">
        <is>
          <t>Practical: Refraction of Light [PH6.94]</t>
        </is>
      </c>
      <c r="D91" s="12" t="inlineStr">
        <is>
          <t>To investigate the refraction of light by two different types of substance.</t>
        </is>
      </c>
      <c r="E91" s="12" t="inlineStr">
        <is>
          <t>28737042-99dc-4d6a-b194-34200efa5295</t>
        </is>
      </c>
    </row>
    <row r="92" ht="45" customHeight="1">
      <c r="A92" s="12" t="inlineStr">
        <is>
          <t>Waves, Sound &amp; Light: Term 2</t>
        </is>
      </c>
      <c r="B92" s="12" t="inlineStr">
        <is>
          <t>Waves, Sound &amp; Light: Term 2</t>
        </is>
      </c>
      <c r="C92" s="13" t="inlineStr">
        <is>
          <t>Refraction Wave Front Diagrams [PH6.47]</t>
        </is>
      </c>
      <c r="D92" s="12" t="inlineStr">
        <is>
          <t>Use wavefront diagrams to explain refraction when a wave travels from one medium to a different medium.</t>
        </is>
      </c>
      <c r="E92" s="12" t="inlineStr">
        <is>
          <t>9a8bfd8e-1bfb-4441-94d6-f55dbbb0fc91</t>
        </is>
      </c>
    </row>
    <row r="93" ht="45" customHeight="1">
      <c r="A93" s="12" t="inlineStr">
        <is>
          <t>Chemical Systems: Term 4</t>
        </is>
      </c>
      <c r="B93" s="12" t="inlineStr">
        <is>
          <t>Chemical Systems: Term 4</t>
        </is>
      </c>
      <c r="C93" s="13" t="inlineStr">
        <is>
          <t>Diagnostic: Ideal Gases &amp; Thermal Properties [PH27.45]</t>
        </is>
      </c>
      <c r="D93" s="12" t="inlineStr">
        <is>
          <t>Diagnostic for the ideal gases &amp; thermal properties topic.</t>
        </is>
      </c>
      <c r="E93" s="12" t="inlineStr">
        <is>
          <t>fb7117d3-1999-43f2-b4cd-a364ce1db116</t>
        </is>
      </c>
    </row>
    <row r="94" ht="45" customHeight="1">
      <c r="A94" s="12" t="inlineStr">
        <is>
          <t>Chemical Systems: Term 4</t>
        </is>
      </c>
      <c r="B94" s="12" t="inlineStr">
        <is>
          <t>Chemical Systems: Term 4</t>
        </is>
      </c>
      <c r="C94" s="13" t="inlineStr">
        <is>
          <t>Particle Motion in Gases [PH3.39]</t>
        </is>
      </c>
      <c r="D94" s="12" t="inlineStr">
        <is>
          <t>State that the particles of a gas are in constant random motion and that increasing temperature of the gas increases the average kinetic energy of the particles.</t>
        </is>
      </c>
      <c r="E94" s="12" t="inlineStr">
        <is>
          <t>667017d3-152c-4617-81cd-717106ddbd6f</t>
        </is>
      </c>
    </row>
    <row r="95" ht="45" customHeight="1">
      <c r="A95" s="12" t="inlineStr">
        <is>
          <t>Chemical Systems: Term 4</t>
        </is>
      </c>
      <c r="B95" s="12" t="inlineStr">
        <is>
          <t>Chemical Systems: Term 4</t>
        </is>
      </c>
      <c r="C95" s="13" t="inlineStr">
        <is>
          <t>Gas Pressure: Temperature &amp; Volume [PH3.43]</t>
        </is>
      </c>
      <c r="D95" s="12" t="inlineStr">
        <is>
          <t>Explain how changing the temperature or volume of a gas changes the pressure exerted by the gas. Includes that the pressure produces a net force at right angles to the wall of the container.</t>
        </is>
      </c>
      <c r="E95" s="12" t="inlineStr">
        <is>
          <t>6c206a9c-3454-409c-a8c2-865d8df2290c</t>
        </is>
      </c>
    </row>
    <row r="96" ht="45" customHeight="1">
      <c r="A96" s="12" t="inlineStr">
        <is>
          <t>Chemical Systems: Term 4</t>
        </is>
      </c>
      <c r="B96" s="12" t="inlineStr">
        <is>
          <t>Chemical Systems: Term 4</t>
        </is>
      </c>
      <c r="C96" s="13" t="inlineStr">
        <is>
          <t>Gas Pressure: Expansion &amp; Compression [PH3.44]</t>
        </is>
      </c>
      <c r="D96" s="12" t="inlineStr">
        <is>
          <t>Explain how changing the volume of a gas in an elastic container, held at a constant temperature, leads to expansion or compression. Includes that the pressure produces a net force at right angles to the wall of the container.</t>
        </is>
      </c>
      <c r="E96" s="12" t="inlineStr">
        <is>
          <t>eccd0afc-e6ba-40f0-bb8b-1181aacf69fd</t>
        </is>
      </c>
    </row>
    <row r="97" ht="45" customHeight="1">
      <c r="A97" s="12" t="inlineStr">
        <is>
          <t>Chemical Systems: Term 4</t>
        </is>
      </c>
      <c r="B97" s="12" t="inlineStr">
        <is>
          <t>Chemical Systems: Term 4</t>
        </is>
      </c>
      <c r="C97" s="13" t="inlineStr">
        <is>
          <t>Boyle's Law [PH3.45]</t>
        </is>
      </c>
      <c r="D97" s="12" t="inlineStr">
        <is>
          <t>State Boyle's Law and use it to explain the expansion and compression of a balloon. Does not include equations or calculations.</t>
        </is>
      </c>
      <c r="E97" s="12" t="inlineStr">
        <is>
          <t>0b6c1333-2fa5-4dd5-bf3d-1c9bbccc4549</t>
        </is>
      </c>
    </row>
    <row r="98" ht="45" customHeight="1">
      <c r="A98" s="12" t="inlineStr">
        <is>
          <t>Chemical Systems: Term 4</t>
        </is>
      </c>
      <c r="B98" s="12" t="inlineStr">
        <is>
          <t>Chemical Systems: Term 4</t>
        </is>
      </c>
      <c r="C98" s="13" t="inlineStr">
        <is>
          <t>Using pV=constant I [PH3.46]</t>
        </is>
      </c>
      <c r="D98" s="12" t="inlineStr">
        <is>
          <t>Use the equation pV=constant to find the constant.</t>
        </is>
      </c>
      <c r="E98" s="12" t="inlineStr">
        <is>
          <t>23fbf588-4f84-4297-bd9e-a0a9fd2b74d4</t>
        </is>
      </c>
    </row>
    <row r="99" ht="45" customHeight="1">
      <c r="A99" s="12" t="inlineStr">
        <is>
          <t>Chemical Systems: Term 4</t>
        </is>
      </c>
      <c r="B99" s="12" t="inlineStr">
        <is>
          <t>Chemical Systems: Term 4</t>
        </is>
      </c>
      <c r="C99" s="13" t="inlineStr">
        <is>
          <t>Using pV=constant II [PH3.47]</t>
        </is>
      </c>
      <c r="D99" s="12" t="inlineStr">
        <is>
          <t>Use the equation pV=constant. Includes finding p, finding V and unit conversions.</t>
        </is>
      </c>
      <c r="E99" s="12" t="inlineStr">
        <is>
          <t>afe56935-9c07-486e-b473-ccf6ebdb20c3</t>
        </is>
      </c>
    </row>
    <row r="100" ht="45" customHeight="1">
      <c r="A100" s="12" t="inlineStr">
        <is>
          <t>Chemical Systems: Term 4</t>
        </is>
      </c>
      <c r="B100" s="12" t="inlineStr">
        <is>
          <t>Chemical Systems: Term 4</t>
        </is>
      </c>
      <c r="C100" s="13" t="inlineStr">
        <is>
          <t>Using pV=constant III [PH3.48]</t>
        </is>
      </c>
      <c r="D100" s="12" t="inlineStr">
        <is>
          <t>Use the equation pV=constant. Includes finding the constant, finding p, finding V, unit conversions and using standard form.</t>
        </is>
      </c>
      <c r="E100" s="12" t="inlineStr">
        <is>
          <t>1bfa06ec-fd2a-451f-9147-6924ae58dc36</t>
        </is>
      </c>
    </row>
    <row r="101" ht="45" customHeight="1">
      <c r="A101" s="12" t="inlineStr">
        <is>
          <t>Chemical Systems: Term 4</t>
        </is>
      </c>
      <c r="B101" s="12" t="inlineStr">
        <is>
          <t>Chemical Systems: Term 4</t>
        </is>
      </c>
      <c r="C101" s="13" t="inlineStr">
        <is>
          <t>Using P₁V₁=P₂V₂ (Boyle's Law) I [PH3.49]</t>
        </is>
      </c>
      <c r="D101" s="12" t="inlineStr">
        <is>
          <t>Use the equation Using P₁V₁=P₂V₂ to find the pressure or volume after a change in the other.</t>
        </is>
      </c>
      <c r="E101" s="12" t="inlineStr">
        <is>
          <t>5edb7004-3807-4c67-a918-2f4b3f12e53c</t>
        </is>
      </c>
    </row>
    <row r="102" ht="45" customHeight="1">
      <c r="A102" s="12" t="inlineStr">
        <is>
          <t>Chemical Systems: Term 4</t>
        </is>
      </c>
      <c r="B102" s="12" t="inlineStr">
        <is>
          <t>Chemical Systems: Term 4</t>
        </is>
      </c>
      <c r="C102" s="13" t="inlineStr">
        <is>
          <t>Using P₁V₁=P₂V₂ (Boyle's Law) II [PH3.50]</t>
        </is>
      </c>
      <c r="D102" s="12" t="inlineStr">
        <is>
          <t>Use the equation Using P₁V₁=P₂V₂ to find the pressure or volume after a change in the other. Includes unit conversions &amp; standard form.</t>
        </is>
      </c>
      <c r="E102" s="12" t="inlineStr">
        <is>
          <t>3cf88214-ee12-4331-a72e-2e4f2ee8a9e1</t>
        </is>
      </c>
    </row>
    <row r="103" ht="45" customHeight="1">
      <c r="A103" s="12" t="inlineStr">
        <is>
          <t>Chemical Systems: Term 4</t>
        </is>
      </c>
      <c r="B103" s="12" t="inlineStr">
        <is>
          <t>Chemical Systems: Term 4</t>
        </is>
      </c>
      <c r="C103" s="13" t="inlineStr">
        <is>
          <t xml:space="preserve"> Gas Pressure: Linking Temperature, Pressure &amp; Volume [PH3.53]</t>
        </is>
      </c>
      <c r="D103" s="12" t="inlineStr">
        <is>
          <t>Link the concepts of temperature, volume and number of particles and their effects on gas pressure.</t>
        </is>
      </c>
      <c r="E103" s="12" t="inlineStr">
        <is>
          <t>d8416d46-b039-49b1-9349-36143b2bef37</t>
        </is>
      </c>
    </row>
    <row r="104" ht="45" customHeight="1">
      <c r="A104" s="12" t="inlineStr">
        <is>
          <t>Chemical Systems: Term 4</t>
        </is>
      </c>
      <c r="B104" s="12" t="inlineStr">
        <is>
          <t>Chemical Systems: Term 4</t>
        </is>
      </c>
      <c r="C104" s="13" t="inlineStr">
        <is>
          <t>Gas Pressure: Work &amp; Temperature [PH3.54]</t>
        </is>
      </c>
      <c r="D104" s="12" t="inlineStr">
        <is>
          <t>Explain how doing work on a gas can cause an increase in the temperature of the gas.</t>
        </is>
      </c>
      <c r="E104" s="12" t="inlineStr">
        <is>
          <t>af7aa572-258e-42e7-b4a3-d8981e9b5714</t>
        </is>
      </c>
    </row>
    <row r="105" ht="45" customHeight="1">
      <c r="A105" s="12" t="inlineStr">
        <is>
          <t>Matter &amp; Materials: Term 2</t>
        </is>
      </c>
      <c r="B105" s="12" t="inlineStr">
        <is>
          <t>Matter &amp; Materials: Term 2</t>
        </is>
      </c>
      <c r="C105" s="13" t="inlineStr">
        <is>
          <t>Diagnostic: Complex Stoichiometric Calculations [PH27.46]</t>
        </is>
      </c>
      <c r="D105" s="12" t="inlineStr">
        <is>
          <t>Diagnostic for the complex stoichiometric calculations topic.</t>
        </is>
      </c>
      <c r="E105" s="12" t="inlineStr">
        <is>
          <t>f621a237-e99a-498a-ab12-a4747abb0ebc</t>
        </is>
      </c>
    </row>
    <row r="106" ht="45" customHeight="1">
      <c r="A106" s="12" t="inlineStr">
        <is>
          <t>Matter &amp; Materials: Term 2</t>
        </is>
      </c>
      <c r="B106" s="12" t="inlineStr">
        <is>
          <t>Matter &amp; Materials: Term 2</t>
        </is>
      </c>
      <c r="C106" s="13" t="inlineStr">
        <is>
          <t>Limiting Reactants: Introduction [CH3.28]</t>
        </is>
      </c>
      <c r="D106" s="12" t="inlineStr">
        <is>
          <t>Introduction to the terms limiting reactant and excess.  Understanding how they affect the amount of product formed in a reaction.</t>
        </is>
      </c>
      <c r="E106" s="12" t="inlineStr">
        <is>
          <t>c49ec3dd-79ac-4a3a-83d9-aa5b61f0f700</t>
        </is>
      </c>
    </row>
    <row r="107" ht="45" customHeight="1">
      <c r="A107" s="12" t="inlineStr">
        <is>
          <t>Matter &amp; Materials: Term 2</t>
        </is>
      </c>
      <c r="B107" s="12" t="inlineStr">
        <is>
          <t>Matter &amp; Materials: Term 2</t>
        </is>
      </c>
      <c r="C107" s="13" t="inlineStr">
        <is>
          <t>Limiting Reactants: Identifying [CH3.29]</t>
        </is>
      </c>
      <c r="D107" s="12" t="inlineStr">
        <is>
          <t>Identifying the limiting reactant from observations, when reaction occur in air or from molar quantities and the balanced equation.</t>
        </is>
      </c>
      <c r="E107" s="12" t="inlineStr">
        <is>
          <t>b2cc5c4b-ae54-4915-a299-439a3a82a357</t>
        </is>
      </c>
    </row>
    <row r="108" ht="45" customHeight="1">
      <c r="A108" s="12" t="inlineStr">
        <is>
          <t>Matter &amp; Materials: Term 2</t>
        </is>
      </c>
      <c r="B108" s="12" t="inlineStr">
        <is>
          <t>Matter &amp; Materials: Term 2</t>
        </is>
      </c>
      <c r="C108" s="13" t="inlineStr">
        <is>
          <t>Limiting Reactants: Calculate Mass of Product I [CH3.30]</t>
        </is>
      </c>
      <c r="D108" s="12" t="inlineStr">
        <is>
          <t>Calculate the mass of product, given the mass of limiting reactant and mass of product using proportion.</t>
        </is>
      </c>
      <c r="E108" s="12" t="inlineStr">
        <is>
          <t>e9422973-b006-4e2b-99d4-61af15d18996</t>
        </is>
      </c>
    </row>
    <row r="109" ht="45" customHeight="1">
      <c r="A109" s="12" t="inlineStr">
        <is>
          <t>Matter &amp; Materials: Term 2</t>
        </is>
      </c>
      <c r="B109" s="12" t="inlineStr">
        <is>
          <t>Matter &amp; Materials: Term 2</t>
        </is>
      </c>
      <c r="C109" s="13" t="inlineStr">
        <is>
          <t>Limiting Reactants: Calculate Mass of Product II [CH3.31]</t>
        </is>
      </c>
      <c r="D109" s="12" t="inlineStr">
        <is>
          <t>Calculate the mass of product, given the mass of limiting reactant and the balanced chemical equation.</t>
        </is>
      </c>
      <c r="E109" s="12" t="inlineStr">
        <is>
          <t>d0c7d351-40d6-4f2b-aaaf-aeb899dfc614</t>
        </is>
      </c>
    </row>
    <row r="110" ht="45" customHeight="1">
      <c r="A110" s="12" t="inlineStr">
        <is>
          <t>Matter &amp; Materials: Term 2</t>
        </is>
      </c>
      <c r="B110" s="12" t="inlineStr">
        <is>
          <t>Matter &amp; Materials: Term 2</t>
        </is>
      </c>
      <c r="C110" s="13" t="inlineStr">
        <is>
          <t>Limiting Reactants: Calculate Mass of Reactant [CH3.32]</t>
        </is>
      </c>
      <c r="D110" s="12" t="inlineStr">
        <is>
          <t>Work out the limiting reactant given mass of product required and the balanced chemical equation.</t>
        </is>
      </c>
      <c r="E110" s="12" t="inlineStr">
        <is>
          <t>58196b04-6bb0-41f0-9185-aa6d6f73ed15</t>
        </is>
      </c>
    </row>
    <row r="111" ht="45" customHeight="1">
      <c r="A111" s="12" t="inlineStr">
        <is>
          <t>Matter &amp; Materials: Term 2</t>
        </is>
      </c>
      <c r="B111" s="12" t="inlineStr">
        <is>
          <t>Matter &amp; Materials: Term 2</t>
        </is>
      </c>
      <c r="C111" s="13" t="inlineStr">
        <is>
          <t>Limiting Reactants: Identify by Calculation [CH3.33]</t>
        </is>
      </c>
      <c r="D111" s="12" t="inlineStr">
        <is>
          <t>Work out the limiting reactant given masses of each reactant and the balanced chemical equation.</t>
        </is>
      </c>
      <c r="E111" s="12" t="inlineStr">
        <is>
          <t>67f719af-3bbc-4e11-996f-e4146c8409e1</t>
        </is>
      </c>
    </row>
    <row r="112" ht="45" customHeight="1">
      <c r="A112" s="12" t="inlineStr">
        <is>
          <t>Matter &amp; Materials: Term 2</t>
        </is>
      </c>
      <c r="B112" s="12" t="inlineStr">
        <is>
          <t>Matter &amp; Materials: Term 2</t>
        </is>
      </c>
      <c r="C112" s="13" t="inlineStr">
        <is>
          <t>Calculating Percentage Yield I [CH3.39]</t>
        </is>
      </c>
      <c r="D112" s="12" t="inlineStr">
        <is>
          <t>Calculating the percentage yield of a reaction given the theoretical yield and the actual yield. No unit conversions.</t>
        </is>
      </c>
      <c r="E112" s="12" t="inlineStr">
        <is>
          <t>48fdfb17-b82d-4ea5-aee5-27beff236c3a</t>
        </is>
      </c>
    </row>
    <row r="113" ht="45" customHeight="1">
      <c r="A113" s="12" t="inlineStr">
        <is>
          <t>Chemical Change: Term 4</t>
        </is>
      </c>
      <c r="B113" s="12" t="inlineStr">
        <is>
          <t>Chemical Change: Term 4</t>
        </is>
      </c>
      <c r="C113" s="13" t="inlineStr">
        <is>
          <t>Diagnostic: Electric Fields [PH27.47]</t>
        </is>
      </c>
      <c r="D113" s="12" t="inlineStr">
        <is>
          <t>Diagnostic for the electric fields topic.</t>
        </is>
      </c>
      <c r="E113" s="12" t="inlineStr">
        <is>
          <t>539501cd-a21c-44f6-92b4-36d09c3db5ca</t>
        </is>
      </c>
    </row>
    <row r="114" ht="45" customHeight="1">
      <c r="A114" s="12" t="inlineStr">
        <is>
          <t>Chemical Change: Term 4</t>
        </is>
      </c>
      <c r="B114" s="12" t="inlineStr">
        <is>
          <t>Chemical Change: Term 4</t>
        </is>
      </c>
      <c r="C114" s="13" t="inlineStr">
        <is>
          <t>Diagnostic: Electromagnetism [PH27.48]</t>
        </is>
      </c>
      <c r="D114" s="12" t="inlineStr">
        <is>
          <t>Diagnostic for the electromagnetism topic.</t>
        </is>
      </c>
      <c r="E114" s="12" t="inlineStr">
        <is>
          <t>b6a64f4e-2c25-469a-9a2a-43de3a82e0f6</t>
        </is>
      </c>
    </row>
    <row r="115" ht="45" customHeight="1">
      <c r="A115" s="12" t="inlineStr">
        <is>
          <t>Chemical Change: Term 4</t>
        </is>
      </c>
      <c r="B115" s="12" t="inlineStr">
        <is>
          <t>Chemical Change: Term 4</t>
        </is>
      </c>
      <c r="C115" s="13" t="inlineStr">
        <is>
          <t>Diagnostic: Ohm's Law [PH27.49]</t>
        </is>
      </c>
      <c r="D115" s="12" t="inlineStr">
        <is>
          <t>Diagnostic for the Ohm's law topic.</t>
        </is>
      </c>
      <c r="E115" s="12" t="inlineStr">
        <is>
          <t>d6700519-5575-4bd5-b36c-d2045f817124</t>
        </is>
      </c>
    </row>
    <row r="116" ht="45" customHeight="1">
      <c r="A116" s="12" t="inlineStr">
        <is>
          <t>Chemical Change: Term 4</t>
        </is>
      </c>
      <c r="B116" s="12" t="inlineStr">
        <is>
          <t>Chemical Change: Term 4</t>
        </is>
      </c>
      <c r="C116" s="13" t="inlineStr">
        <is>
          <t>Diagnostic: Power &amp; Energy [PH27.50]</t>
        </is>
      </c>
      <c r="D116" s="12" t="inlineStr">
        <is>
          <t>Diagnostic for the power &amp; energy topic.</t>
        </is>
      </c>
      <c r="E116" s="12" t="inlineStr">
        <is>
          <t>d0c77acc-9cf5-4111-8f00-d374dae89286</t>
        </is>
      </c>
    </row>
    <row r="117" ht="45" customHeight="1">
      <c r="A117" s="12" t="inlineStr">
        <is>
          <t>Chemical Change: Term 4</t>
        </is>
      </c>
      <c r="B117" s="12" t="inlineStr">
        <is>
          <t>Chemical Change: Term 4</t>
        </is>
      </c>
      <c r="C117" s="13" t="inlineStr">
        <is>
          <t>Electric Fields: Radial Fields [PH2.93]</t>
        </is>
      </c>
      <c r="D117" s="12" t="inlineStr">
        <is>
          <t>Describe the electric field around an isolated, charged sphere.</t>
        </is>
      </c>
      <c r="E117" s="12" t="inlineStr">
        <is>
          <t>d5fcb999-1de0-4751-b5d7-007aa73f97e8</t>
        </is>
      </c>
    </row>
    <row r="118" ht="45" customHeight="1">
      <c r="A118" s="12" t="inlineStr">
        <is>
          <t>Chemical Change: Term 4</t>
        </is>
      </c>
      <c r="B118" s="12" t="inlineStr">
        <is>
          <t>Chemical Change: Term 4</t>
        </is>
      </c>
      <c r="C118" s="13" t="inlineStr">
        <is>
          <t>Electric Fields: Drawing Fields [PH2.96]</t>
        </is>
      </c>
      <c r="D118" s="12" t="inlineStr">
        <is>
          <t>Draw an electric field around an isolated single, charged sphere.</t>
        </is>
      </c>
      <c r="E118" s="12" t="inlineStr">
        <is>
          <t>4d604957-1203-4a88-b6b6-b9b34f5417c9</t>
        </is>
      </c>
    </row>
    <row r="119" ht="45" customHeight="1">
      <c r="A119" s="12" t="inlineStr">
        <is>
          <t>Chemical Change: Term 4</t>
        </is>
      </c>
      <c r="B119" s="12" t="inlineStr">
        <is>
          <t>Chemical Change: Term 4</t>
        </is>
      </c>
      <c r="C119" s="13" t="inlineStr">
        <is>
          <t>Magnetic Fields Around a Wire [PH7.05]</t>
        </is>
      </c>
      <c r="D119" s="12" t="inlineStr">
        <is>
          <t>Describe how a current can create a magnetic field around a wire and the associated factors affecting the magnetic field.</t>
        </is>
      </c>
      <c r="E119" s="12" t="inlineStr">
        <is>
          <t>76614b8f-9c5c-479a-a931-1403ff4eed50</t>
        </is>
      </c>
    </row>
    <row r="120" ht="45" customHeight="1">
      <c r="A120" s="12" t="inlineStr">
        <is>
          <t>Chemical Change: Term 4</t>
        </is>
      </c>
      <c r="B120" s="12" t="inlineStr">
        <is>
          <t>Chemical Change: Term 4</t>
        </is>
      </c>
      <c r="C120" s="13" t="inlineStr">
        <is>
          <t>Solenoids &amp; Electromagnets [PH7.06]</t>
        </is>
      </c>
      <c r="D120" s="12" t="inlineStr">
        <is>
          <t>Explain how solenoid arrangements can enhance the magnetic effect.</t>
        </is>
      </c>
      <c r="E120" s="12" t="inlineStr">
        <is>
          <t>7324e259-948a-4fe3-8a8e-016766df314d</t>
        </is>
      </c>
    </row>
    <row r="121" ht="45" customHeight="1">
      <c r="A121" s="12" t="inlineStr">
        <is>
          <t>Chemical Change: Term 4</t>
        </is>
      </c>
      <c r="B121" s="12" t="inlineStr">
        <is>
          <t>Chemical Change: Term 4</t>
        </is>
      </c>
      <c r="C121" s="13" t="inlineStr">
        <is>
          <t>Uses of Electromagnets I: Crane &amp; Circuit breaker [PH7.07]</t>
        </is>
      </c>
      <c r="D121" s="12" t="inlineStr">
        <is>
          <t xml:space="preserve">Application of an electromagnet as a crane and circuit breaker. </t>
        </is>
      </c>
      <c r="E121" s="12" t="inlineStr">
        <is>
          <t>993fb2ff-9b4d-45cf-bebf-2b8665134127</t>
        </is>
      </c>
    </row>
    <row r="122" ht="45" customHeight="1">
      <c r="A122" s="12" t="inlineStr">
        <is>
          <t>Chemical Change: Term 4</t>
        </is>
      </c>
      <c r="B122" s="12" t="inlineStr">
        <is>
          <t>Chemical Change: Term 4</t>
        </is>
      </c>
      <c r="C122" s="13" t="inlineStr">
        <is>
          <t>Uses of Electromagnets II: The Electric Bell [PH7.08]</t>
        </is>
      </c>
      <c r="D122" s="12" t="inlineStr">
        <is>
          <t>An explanation of how an electromagnet is used within an electric bell.</t>
        </is>
      </c>
      <c r="E122" s="12" t="inlineStr">
        <is>
          <t>75fb8bff-a24f-4acb-96c7-3693b1ad079f</t>
        </is>
      </c>
    </row>
    <row r="123" ht="45" customHeight="1">
      <c r="A123" s="12" t="inlineStr">
        <is>
          <t>Chemical Change: Term 4</t>
        </is>
      </c>
      <c r="B123" s="12" t="inlineStr">
        <is>
          <t>Chemical Change: Term 4</t>
        </is>
      </c>
      <c r="C123" s="13" t="inlineStr">
        <is>
          <t>Uses of Electromagnets III: Relay Switch [PH7.09]</t>
        </is>
      </c>
      <c r="D123" s="12" t="inlineStr">
        <is>
          <t>Explanation of how an electromagnetic relay switch can be used to control a high-current circuit from a low-current circuit.</t>
        </is>
      </c>
      <c r="E123" s="12" t="inlineStr">
        <is>
          <t>c1289abf-9b07-46e2-8d5b-892698fb1e16</t>
        </is>
      </c>
    </row>
    <row r="124" ht="45" customHeight="1">
      <c r="A124" s="12" t="inlineStr">
        <is>
          <t>Chemical Change: Term 4</t>
        </is>
      </c>
      <c r="B124" s="12" t="inlineStr">
        <is>
          <t>Chemical Change: Term 4</t>
        </is>
      </c>
      <c r="C124" s="13" t="inlineStr">
        <is>
          <t>Using V=IR to Calculate pd I [PH2.18]</t>
        </is>
      </c>
      <c r="D124" s="12" t="inlineStr">
        <is>
          <t>Calculate potential difference using the equation V=IR. Includes some application of knowledge questions, but no unit conversions.</t>
        </is>
      </c>
      <c r="E124" s="12" t="inlineStr">
        <is>
          <t>a4149cf1-d663-41ca-a3ce-ba7d0b6c2861</t>
        </is>
      </c>
    </row>
    <row r="125" ht="45" customHeight="1">
      <c r="A125" s="12" t="inlineStr">
        <is>
          <t>Chemical Change: Term 4</t>
        </is>
      </c>
      <c r="B125" s="12" t="inlineStr">
        <is>
          <t>Chemical Change: Term 4</t>
        </is>
      </c>
      <c r="C125" s="13" t="inlineStr">
        <is>
          <t>Using V=IR with Circuit Diagrams I [PH2.19]</t>
        </is>
      </c>
      <c r="D125" s="12" t="inlineStr">
        <is>
          <t>Calculate potential difference using the equation V=IR. Includes application of knowledge questions using circuit diagrams, but no unit conversions.</t>
        </is>
      </c>
      <c r="E125" s="12" t="inlineStr">
        <is>
          <t>cd2f160c-8ffc-4bbb-9240-b940e61de2b8</t>
        </is>
      </c>
    </row>
    <row r="126" ht="45" customHeight="1">
      <c r="A126" s="12" t="inlineStr">
        <is>
          <t>Chemical Change: Term 4</t>
        </is>
      </c>
      <c r="B126" s="12" t="inlineStr">
        <is>
          <t>Chemical Change: Term 4</t>
        </is>
      </c>
      <c r="C126" s="13" t="inlineStr">
        <is>
          <t>Using V=IR to Calculate pd II [PH2.20]</t>
        </is>
      </c>
      <c r="D126" s="12" t="inlineStr">
        <is>
          <t>Calculate potential difference using the equation V=IR. Includes application and unit conversions.</t>
        </is>
      </c>
      <c r="E126" s="12" t="inlineStr">
        <is>
          <t>dae198a1-079b-4b5d-bc65-bdedb78f7b60</t>
        </is>
      </c>
    </row>
    <row r="127" ht="45" customHeight="1">
      <c r="A127" s="12" t="inlineStr">
        <is>
          <t>Chemical Change: Term 4</t>
        </is>
      </c>
      <c r="B127" s="12" t="inlineStr">
        <is>
          <t>Chemical Change: Term 4</t>
        </is>
      </c>
      <c r="C127" s="13" t="inlineStr">
        <is>
          <t>Using V=IR with Circuit Diagrams II [PH2.21]</t>
        </is>
      </c>
      <c r="D127" s="12" t="inlineStr">
        <is>
          <t>Calculate potential difference using the equation V=IR. Includes application of knowledge questions using circuit diagrams, including unit conversions.</t>
        </is>
      </c>
      <c r="E127" s="12" t="inlineStr">
        <is>
          <t>91a69332-7515-4f72-8b0e-0fe7b3f46599</t>
        </is>
      </c>
    </row>
    <row r="128" ht="45" customHeight="1">
      <c r="A128" s="12" t="inlineStr">
        <is>
          <t>Chemical Change: Term 4</t>
        </is>
      </c>
      <c r="B128" s="12" t="inlineStr">
        <is>
          <t>Chemical Change: Term 4</t>
        </is>
      </c>
      <c r="C128" s="13" t="inlineStr">
        <is>
          <t>Rearranging V=IR [PH2.22]</t>
        </is>
      </c>
      <c r="D128" s="12" t="inlineStr">
        <is>
          <t>Rearrange V=IR to find current and resistance. Includes unit conversions.</t>
        </is>
      </c>
      <c r="E128" s="12" t="inlineStr">
        <is>
          <t>75c8fa3f-1bf9-4027-a1b1-a225a6460afe</t>
        </is>
      </c>
    </row>
    <row r="129" ht="45" customHeight="1">
      <c r="A129" s="12" t="inlineStr">
        <is>
          <t>Chemical Change: Term 4</t>
        </is>
      </c>
      <c r="B129" s="12" t="inlineStr">
        <is>
          <t>Chemical Change: Term 4</t>
        </is>
      </c>
      <c r="C129" s="13" t="inlineStr">
        <is>
          <t>Rearranging V=IR with Circuit Diagrams [PH2.23]</t>
        </is>
      </c>
      <c r="D129" s="12" t="inlineStr">
        <is>
          <t>Rearrange V=IR to find current and resistance. Includes application of circuit diagrams and unit conversions.</t>
        </is>
      </c>
      <c r="E129" s="12" t="inlineStr">
        <is>
          <t>031190f8-7af6-4836-8d9b-5a0c713a0914</t>
        </is>
      </c>
    </row>
    <row r="130" ht="45" customHeight="1">
      <c r="A130" s="12" t="inlineStr">
        <is>
          <t>Chemical Change: Term 4</t>
        </is>
      </c>
      <c r="B130" s="12" t="inlineStr">
        <is>
          <t>Chemical Change: Term 4</t>
        </is>
      </c>
      <c r="C130" s="13" t="inlineStr">
        <is>
          <t>Ohmic Conductors: Fixed Resistors [PH2.27]</t>
        </is>
      </c>
      <c r="D130" s="12" t="inlineStr">
        <is>
          <t>Describe the resistance of fixed resistors as ohmic conductors. Including to identify the corresponding IV graph.</t>
        </is>
      </c>
      <c r="E130" s="12" t="inlineStr">
        <is>
          <t>08e22a35-8bdf-46c1-b312-dd6d54d4aecd</t>
        </is>
      </c>
    </row>
    <row r="131" ht="45" customHeight="1">
      <c r="A131" s="12" t="inlineStr">
        <is>
          <t>Chemical Change: Term 4</t>
        </is>
      </c>
      <c r="B131" s="12" t="inlineStr">
        <is>
          <t>Chemical Change: Term 4</t>
        </is>
      </c>
      <c r="C131" s="13" t="inlineStr">
        <is>
          <t>Practical: I-V Resistor [PH2.107]</t>
        </is>
      </c>
      <c r="D131" s="12" t="inlineStr">
        <is>
          <t>Investigate the current-potential difference relationships of a fixed resistor.</t>
        </is>
      </c>
      <c r="E131" s="12" t="inlineStr">
        <is>
          <t>99160492-a5ae-4530-96be-979fdacc3c53</t>
        </is>
      </c>
    </row>
    <row r="132" ht="45" customHeight="1">
      <c r="A132" s="12" t="inlineStr">
        <is>
          <t>Chemical Change: Term 4</t>
        </is>
      </c>
      <c r="B132" s="12" t="inlineStr">
        <is>
          <t>Chemical Change: Term 4</t>
        </is>
      </c>
      <c r="C132" s="13" t="inlineStr">
        <is>
          <t>Non-ohmic Conductors: Filament Bulbs [PH2.30]</t>
        </is>
      </c>
      <c r="D132" s="12" t="inlineStr">
        <is>
          <t>Describe the resistance of filament bulbs as non-ohmic conductors. Including to identify the corresponding IV graph.</t>
        </is>
      </c>
      <c r="E132" s="12" t="inlineStr">
        <is>
          <t>0ccc301f-c280-459d-a591-fe821722492b</t>
        </is>
      </c>
    </row>
    <row r="133" ht="45" customHeight="1">
      <c r="A133" s="12" t="inlineStr">
        <is>
          <t>Chemical Change: Term 4</t>
        </is>
      </c>
      <c r="B133" s="12" t="inlineStr">
        <is>
          <t>Chemical Change: Term 4</t>
        </is>
      </c>
      <c r="C133" s="13" t="inlineStr">
        <is>
          <t>Practical: I-V Filament Bulb [PH2.108]</t>
        </is>
      </c>
      <c r="D133" s="12" t="inlineStr">
        <is>
          <t>Investigate the current-potential difference relationships of a filament bulb.</t>
        </is>
      </c>
      <c r="E133" s="12" t="inlineStr">
        <is>
          <t>b07ef87e-e0b9-47ac-ba7a-ed33edb5c846</t>
        </is>
      </c>
    </row>
    <row r="134" ht="45" customHeight="1">
      <c r="A134" s="12" t="inlineStr">
        <is>
          <t>Chemical Change: Term 4</t>
        </is>
      </c>
      <c r="B134" s="12" t="inlineStr">
        <is>
          <t>Chemical Change: Term 4</t>
        </is>
      </c>
      <c r="C134" s="13" t="inlineStr">
        <is>
          <t>Non-ohmic Conductors: Diodes [PH2.33]</t>
        </is>
      </c>
      <c r="D134" s="12" t="inlineStr">
        <is>
          <t>Describe the resistance of diodes as non-ohmic conductors. Including to identify the corresponding IV graph.</t>
        </is>
      </c>
      <c r="E134" s="12" t="inlineStr">
        <is>
          <t>5ab67d11-b949-40dc-94c8-162e716d32da</t>
        </is>
      </c>
    </row>
    <row r="135" ht="45" customHeight="1">
      <c r="A135" s="12" t="inlineStr">
        <is>
          <t>Chemical Change: Term 4</t>
        </is>
      </c>
      <c r="B135" s="12" t="inlineStr">
        <is>
          <t>Chemical Change: Term 4</t>
        </is>
      </c>
      <c r="C135" s="13" t="inlineStr">
        <is>
          <t>Practical: I-V Diode [PH2.109]</t>
        </is>
      </c>
      <c r="D135" s="12" t="inlineStr">
        <is>
          <t>Investigate the current-potential difference relationships of a diode.</t>
        </is>
      </c>
      <c r="E135" s="12" t="inlineStr">
        <is>
          <t>2e369449-ed43-4882-830d-67d12ba62665</t>
        </is>
      </c>
    </row>
    <row r="136" ht="45" customHeight="1">
      <c r="A136" s="12" t="inlineStr">
        <is>
          <t>Chemical Change: Term 4</t>
        </is>
      </c>
      <c r="B136" s="12" t="inlineStr">
        <is>
          <t>Chemical Change: Term 4</t>
        </is>
      </c>
      <c r="C136" s="13" t="inlineStr">
        <is>
          <t>Energy Transfers in Everyday Appliances [PH2.70]</t>
        </is>
      </c>
      <c r="D136" s="12" t="inlineStr">
        <is>
          <t>Describe the process of energy transfer in electrical devices. Define 1 W.</t>
        </is>
      </c>
      <c r="E136" s="12" t="inlineStr">
        <is>
          <t>f66a62f3-8477-450c-8067-bce9dd477d82</t>
        </is>
      </c>
    </row>
    <row r="137" ht="45" customHeight="1">
      <c r="A137" s="12" t="inlineStr">
        <is>
          <t>Chemical Change: Term 4</t>
        </is>
      </c>
      <c r="B137" s="12" t="inlineStr">
        <is>
          <t>Chemical Change: Term 4</t>
        </is>
      </c>
      <c r="C137" s="13" t="inlineStr">
        <is>
          <t>Using E=Pt to Calculate Energy I [PH2.71]</t>
        </is>
      </c>
      <c r="D137" s="12" t="inlineStr">
        <is>
          <t>Calculate the energy transferred by electrical appliances using E=Pt. Includes some application of knowledge questions, but no unit conversions.</t>
        </is>
      </c>
      <c r="E137" s="12" t="inlineStr">
        <is>
          <t>33272d2a-8326-44da-a812-7f19d103fafa</t>
        </is>
      </c>
    </row>
    <row r="138" ht="45" customHeight="1">
      <c r="A138" s="12" t="inlineStr">
        <is>
          <t>Chemical Change: Term 4</t>
        </is>
      </c>
      <c r="B138" s="12" t="inlineStr">
        <is>
          <t>Chemical Change: Term 4</t>
        </is>
      </c>
      <c r="C138" s="13" t="inlineStr">
        <is>
          <t>Using E=Pt to Calculate Energy II [PH2.72]</t>
        </is>
      </c>
      <c r="D138" s="12" t="inlineStr">
        <is>
          <t>Calculate the energy transferred by electrical appliances using E=Pt. Includes application and unit conversions questions.</t>
        </is>
      </c>
      <c r="E138" s="12" t="inlineStr">
        <is>
          <t>9d823f3c-5026-4eef-9bcb-d0d714b2558f</t>
        </is>
      </c>
    </row>
    <row r="139" ht="45" customHeight="1">
      <c r="A139" s="12" t="inlineStr">
        <is>
          <t>Chemical Change: Term 4</t>
        </is>
      </c>
      <c r="B139" s="12" t="inlineStr">
        <is>
          <t>Chemical Change: Term 4</t>
        </is>
      </c>
      <c r="C139" s="13" t="inlineStr">
        <is>
          <t>Rearranging E=Pt [PH2.73]</t>
        </is>
      </c>
      <c r="D139" s="12" t="inlineStr">
        <is>
          <t>Rearrange the E=Pt equation to calculate power and time. Includes application and unit conversions questions.</t>
        </is>
      </c>
      <c r="E139" s="12" t="inlineStr">
        <is>
          <t>e7ababbd-5403-4456-8123-4f0d3f90e4d9</t>
        </is>
      </c>
    </row>
    <row r="140" ht="45" customHeight="1">
      <c r="A140" s="12" t="inlineStr">
        <is>
          <t>Chemical Change: Term 4</t>
        </is>
      </c>
      <c r="B140" s="12" t="inlineStr">
        <is>
          <t>Chemical Change: Term 4</t>
        </is>
      </c>
      <c r="C140" s="13" t="inlineStr">
        <is>
          <t>Power in Electrical Devices [PH2.74]</t>
        </is>
      </c>
      <c r="D140" s="12" t="inlineStr">
        <is>
          <t>Identify that power is related to the potential difference across it and the current through it with the equation P=IV.</t>
        </is>
      </c>
      <c r="E140" s="12" t="inlineStr">
        <is>
          <t>42f6ca04-ab32-4763-9d41-9deb282117a0</t>
        </is>
      </c>
    </row>
    <row r="141" ht="45" customHeight="1">
      <c r="A141" s="12" t="inlineStr">
        <is>
          <t>Chemical Change: Term 4</t>
        </is>
      </c>
      <c r="B141" s="12" t="inlineStr">
        <is>
          <t>Chemical Change: Term 4</t>
        </is>
      </c>
      <c r="C141" s="13" t="inlineStr">
        <is>
          <t>Using P=IV to Calculate Power I [PH2.75]</t>
        </is>
      </c>
      <c r="D141" s="12" t="inlineStr">
        <is>
          <t>Calculate power of electrical devices using the P=IV equation. Includes some application of knowledge questions, but no unit conversions.</t>
        </is>
      </c>
      <c r="E141" s="12" t="inlineStr">
        <is>
          <t>7f1b7a8f-f947-4d70-b540-72f20ab21a99</t>
        </is>
      </c>
    </row>
    <row r="142" ht="45" customHeight="1">
      <c r="A142" s="12" t="inlineStr">
        <is>
          <t>Chemical Change: Term 4</t>
        </is>
      </c>
      <c r="B142" s="12" t="inlineStr">
        <is>
          <t>Chemical Change: Term 4</t>
        </is>
      </c>
      <c r="C142" s="13" t="inlineStr">
        <is>
          <t>Using P=IV with Circuit Diagrams I [PH2.76]</t>
        </is>
      </c>
      <c r="D142" s="12" t="inlineStr">
        <is>
          <t>Calculate power of electrical components using the P=IV equation. Includes some application of circuit diagrams, but no unit conversions.</t>
        </is>
      </c>
      <c r="E142" s="12" t="inlineStr">
        <is>
          <t>4d44ddb2-86b3-4ee2-97dc-4d07e06a4a93</t>
        </is>
      </c>
    </row>
    <row r="143" ht="45" customHeight="1">
      <c r="A143" s="12" t="inlineStr">
        <is>
          <t>Chemical Change: Term 4</t>
        </is>
      </c>
      <c r="B143" s="12" t="inlineStr">
        <is>
          <t>Chemical Change: Term 4</t>
        </is>
      </c>
      <c r="C143" s="13" t="inlineStr">
        <is>
          <t>Using P=IV to Calculate Power II [PH2.77]</t>
        </is>
      </c>
      <c r="D143" s="12" t="inlineStr">
        <is>
          <t>Calculate power of electrical devices using the P=IV equation. Includes application and unit conversions questions.</t>
        </is>
      </c>
      <c r="E143" s="12" t="inlineStr">
        <is>
          <t>947c8daf-e799-4d6c-882f-cc1567166766</t>
        </is>
      </c>
    </row>
    <row r="144" ht="45" customHeight="1">
      <c r="A144" s="12" t="inlineStr">
        <is>
          <t>Chemical Change: Term 4</t>
        </is>
      </c>
      <c r="B144" s="12" t="inlineStr">
        <is>
          <t>Chemical Change: Term 4</t>
        </is>
      </c>
      <c r="C144" s="13" t="inlineStr">
        <is>
          <t>Using P=IV with Circuit Diagrams II [PH2.78]</t>
        </is>
      </c>
      <c r="D144" s="12" t="inlineStr">
        <is>
          <t>Calculate power of electrical components using the P=IV equation. Includes application of circuit diagrams and unit conversions.</t>
        </is>
      </c>
      <c r="E144" s="12" t="inlineStr">
        <is>
          <t>dba7417a-f00f-4c18-8b0f-25f8ef0c3c16</t>
        </is>
      </c>
    </row>
    <row r="145" ht="45" customHeight="1">
      <c r="A145" s="12" t="inlineStr">
        <is>
          <t>Chemical Change: Term 4</t>
        </is>
      </c>
      <c r="B145" s="12" t="inlineStr">
        <is>
          <t>Chemical Change: Term 4</t>
        </is>
      </c>
      <c r="C145" s="13" t="inlineStr">
        <is>
          <t>Rearranging P=IV [PH2.79]</t>
        </is>
      </c>
      <c r="D145" s="12" t="inlineStr">
        <is>
          <t>Rearrange the P=IV equation to calculate current and potential difference. Includes application and unit conversions questions.</t>
        </is>
      </c>
      <c r="E145" s="12" t="inlineStr">
        <is>
          <t>4cc128cc-e71b-4615-992d-1e5901c39a1e</t>
        </is>
      </c>
    </row>
    <row r="146" ht="45" customHeight="1">
      <c r="A146" s="12" t="inlineStr">
        <is>
          <t>Chemical Change: Term 4</t>
        </is>
      </c>
      <c r="B146" s="12" t="inlineStr">
        <is>
          <t>Chemical Change: Term 4</t>
        </is>
      </c>
      <c r="C146" s="13" t="inlineStr">
        <is>
          <t>Rearranging P=IV with Circuit Diagrams [PH2.80]</t>
        </is>
      </c>
      <c r="D146" s="12" t="inlineStr">
        <is>
          <t>Rearrange the P=IV equation to calculate current and potential difference. Includes application of circuit diagrams and unit conversions.</t>
        </is>
      </c>
      <c r="E146" s="12" t="inlineStr">
        <is>
          <t>fd02a55e-7585-444c-80ce-b3a1b1a620cf</t>
        </is>
      </c>
    </row>
    <row r="147" ht="45" customHeight="1">
      <c r="A147" s="12" t="inlineStr">
        <is>
          <t>Chemical Change: Term 4</t>
        </is>
      </c>
      <c r="B147" s="12" t="inlineStr">
        <is>
          <t>Chemical Change: Term 4</t>
        </is>
      </c>
      <c r="C147" s="13" t="inlineStr">
        <is>
          <t>Using P=I²R to Calculate Power I [PH2.81]</t>
        </is>
      </c>
      <c r="D147" s="12" t="inlineStr">
        <is>
          <t>Calculate power of electrical devices using the P=I²R equation. Assumes knowledge of P=IV. Includes some application of knowledge questions, but no unit conversions.</t>
        </is>
      </c>
      <c r="E147" s="12" t="inlineStr">
        <is>
          <t>73ad9679-ce72-4014-bc61-cb1c57297f15</t>
        </is>
      </c>
    </row>
    <row r="148" ht="45" customHeight="1">
      <c r="A148" s="12" t="inlineStr">
        <is>
          <t>Chemical Change: Term 4</t>
        </is>
      </c>
      <c r="B148" s="12" t="inlineStr">
        <is>
          <t>Chemical Change: Term 4</t>
        </is>
      </c>
      <c r="C148" s="13" t="inlineStr">
        <is>
          <t>Using P=I²R with Circuit Diagrams I [PH2.82]</t>
        </is>
      </c>
      <c r="D148" s="12" t="inlineStr">
        <is>
          <t>Calculate power of electrical components using the P=I²R equation. Assumes knowledge of P=IV. Includes some application of circuit diagrams, but no unit conversions.</t>
        </is>
      </c>
      <c r="E148" s="12" t="inlineStr">
        <is>
          <t>9ad520b6-0214-40e4-bbe6-c0441e6ba37d</t>
        </is>
      </c>
    </row>
    <row r="149" ht="45" customHeight="1">
      <c r="A149" s="12" t="inlineStr">
        <is>
          <t>Chemical Change: Term 4</t>
        </is>
      </c>
      <c r="B149" s="12" t="inlineStr">
        <is>
          <t>Chemical Change: Term 4</t>
        </is>
      </c>
      <c r="C149" s="13" t="inlineStr">
        <is>
          <t>Using P=I²R to Calculate Power II [PH2.83]</t>
        </is>
      </c>
      <c r="D149" s="12" t="inlineStr">
        <is>
          <t>Calculate power of electrical devices using the P=I²R equation. Assumes knowledge of P=IV. Includes application and unit conversions questions.</t>
        </is>
      </c>
      <c r="E149" s="12" t="inlineStr">
        <is>
          <t>8a0c4b8f-0148-4770-84e9-4f28b4d2dde5</t>
        </is>
      </c>
    </row>
    <row r="150" ht="45" customHeight="1">
      <c r="A150" s="12" t="inlineStr">
        <is>
          <t>Chemical Change: Term 4</t>
        </is>
      </c>
      <c r="B150" s="12" t="inlineStr">
        <is>
          <t>Chemical Change: Term 4</t>
        </is>
      </c>
      <c r="C150" s="13" t="inlineStr">
        <is>
          <t>Using P=I²R with Circuit Diagrams II [PH2.84]</t>
        </is>
      </c>
      <c r="D150" s="12" t="inlineStr">
        <is>
          <t>Calculate power of electrical components using the P=I²R equation. Assumes knowledge of P=IV. Includes application of circuit diagrams and unit conversions.</t>
        </is>
      </c>
      <c r="E150" s="12" t="inlineStr">
        <is>
          <t>b7a187d5-6e8a-42a3-ae40-5e83756948f1</t>
        </is>
      </c>
    </row>
    <row r="151" ht="45" customHeight="1">
      <c r="A151" s="12" t="inlineStr">
        <is>
          <t>Chemical Change: Term 4</t>
        </is>
      </c>
      <c r="B151" s="12" t="inlineStr">
        <is>
          <t>Chemical Change: Term 4</t>
        </is>
      </c>
      <c r="C151" s="13" t="inlineStr">
        <is>
          <t>Rearranging P=I²R [PH2.85]</t>
        </is>
      </c>
      <c r="D151" s="12" t="inlineStr">
        <is>
          <t>Rearrange the P=I²R equation to calculate resistance and current. Assumes knowledge of P=IV. Includes application and unit conversions questions.</t>
        </is>
      </c>
      <c r="E151" s="12" t="inlineStr">
        <is>
          <t>9349f4c4-ee92-4738-b9e6-1bde9b1ec53d</t>
        </is>
      </c>
    </row>
    <row r="152" ht="45" customHeight="1">
      <c r="A152" s="12" t="inlineStr">
        <is>
          <t>Chemical Change: Term 4</t>
        </is>
      </c>
      <c r="B152" s="12" t="inlineStr">
        <is>
          <t>Chemical Change: Term 4</t>
        </is>
      </c>
      <c r="C152" s="13" t="inlineStr">
        <is>
          <t>Rearranging P=I²R with Circuit Diagrams [PH2.86]</t>
        </is>
      </c>
      <c r="D152" s="12" t="inlineStr">
        <is>
          <t>Rearrange the P=I²R equation to calculate resistance and current. Assumes knowledge of P=IV. Includes application of circuit diagrams and unit conversions.</t>
        </is>
      </c>
      <c r="E152" s="12" t="inlineStr">
        <is>
          <t>bc603e63-0a00-4d3c-8838-2a0e1f460954</t>
        </is>
      </c>
    </row>
    <row r="153" ht="45" customHeight="1">
      <c r="A153" s="12" t="inlineStr">
        <is>
          <t>Chemical Change: Term 4</t>
        </is>
      </c>
      <c r="B153" s="12" t="inlineStr">
        <is>
          <t>Chemical Change: Term 4</t>
        </is>
      </c>
      <c r="C153" s="13" t="inlineStr">
        <is>
          <t>The Cost of Energy [PK16.06]</t>
        </is>
      </c>
      <c r="D153" s="12" t="inlineStr">
        <is>
          <t>To be able to calculate kWh and the cost of electricity.</t>
        </is>
      </c>
      <c r="E153" s="12" t="inlineStr">
        <is>
          <t>197cf896-237a-4b93-a9fb-30522a0c68b3</t>
        </is>
      </c>
    </row>
    <row r="154" ht="45" customHeight="1">
      <c r="A154" s="12" t="inlineStr">
        <is>
          <t>Electricity &amp; Magnetism: Term 3</t>
        </is>
      </c>
      <c r="B154" s="12" t="inlineStr">
        <is>
          <t>Electricity &amp; Magnetism: Term 3</t>
        </is>
      </c>
      <c r="C154" s="13" t="inlineStr">
        <is>
          <t>Diagnostic: Energy Changes in Reactions Related to Bond Energy Changes [PH27.51]</t>
        </is>
      </c>
      <c r="D154" s="12" t="inlineStr">
        <is>
          <t>Diagnostic for the energy changes in reactions related to bond energy changes topic.</t>
        </is>
      </c>
      <c r="E154" s="12" t="inlineStr">
        <is>
          <t>553e17e9-e9fc-454f-98f1-4a7fc2a74738</t>
        </is>
      </c>
    </row>
    <row r="155" ht="45" customHeight="1">
      <c r="A155" s="12" t="inlineStr">
        <is>
          <t>Electricity &amp; Magnetism: Term 3</t>
        </is>
      </c>
      <c r="B155" s="12" t="inlineStr">
        <is>
          <t>Electricity &amp; Magnetism: Term 3</t>
        </is>
      </c>
      <c r="C155" s="13" t="inlineStr">
        <is>
          <t>Diagnostic: Activation Energy [PH27.52]</t>
        </is>
      </c>
      <c r="D155" s="12" t="inlineStr">
        <is>
          <t>Diagnostic for the activation energy topic.</t>
        </is>
      </c>
      <c r="E155" s="12" t="inlineStr">
        <is>
          <t>259b59b6-9ab7-4011-bc64-30f1947aaf21</t>
        </is>
      </c>
    </row>
    <row r="156" ht="45" customHeight="1">
      <c r="A156" s="12" t="inlineStr">
        <is>
          <t>Electricity &amp; Magnetism: Term 3</t>
        </is>
      </c>
      <c r="B156" s="12" t="inlineStr">
        <is>
          <t>Electricity &amp; Magnetism: Term 3</t>
        </is>
      </c>
      <c r="C156" s="13" t="inlineStr">
        <is>
          <t>Diagnostic: Acid-base: Introduction [PH27.53]</t>
        </is>
      </c>
      <c r="D156" s="12" t="inlineStr">
        <is>
          <t>Diagnostic for the acid-base: introduction topic.</t>
        </is>
      </c>
      <c r="E156" s="12" t="inlineStr">
        <is>
          <t>3bd00009-9785-418a-ab41-28dd3e8d3757</t>
        </is>
      </c>
    </row>
    <row r="157" ht="45" customHeight="1">
      <c r="A157" s="12" t="inlineStr">
        <is>
          <t>Electricity &amp; Magnetism: Term 3</t>
        </is>
      </c>
      <c r="B157" s="12" t="inlineStr">
        <is>
          <t>Electricity &amp; Magnetism: Term 3</t>
        </is>
      </c>
      <c r="C157" s="13" t="inlineStr">
        <is>
          <t>Diagnostic: Acid-base: Indicators [PH27.54]</t>
        </is>
      </c>
      <c r="D157" s="12" t="inlineStr">
        <is>
          <t>Diagnostic for the acid-base: indicators topic.</t>
        </is>
      </c>
      <c r="E157" s="12" t="inlineStr">
        <is>
          <t>2d9808e8-0c94-47ea-b087-100fc701821a</t>
        </is>
      </c>
    </row>
    <row r="158" ht="45" customHeight="1">
      <c r="A158" s="12" t="inlineStr">
        <is>
          <t>Electricity &amp; Magnetism: Term 3</t>
        </is>
      </c>
      <c r="B158" s="12" t="inlineStr">
        <is>
          <t>Electricity &amp; Magnetism: Term 3</t>
        </is>
      </c>
      <c r="C158" s="13" t="inlineStr">
        <is>
          <t>Diagnostic: Acid-base: Neutralisation [PH27.55]</t>
        </is>
      </c>
      <c r="D158" s="12" t="inlineStr">
        <is>
          <t>Diagnostic for the acid-base: neutralisation topic.</t>
        </is>
      </c>
      <c r="E158" s="12" t="inlineStr">
        <is>
          <t>383637be-66ac-4b90-ab02-e163926ccb29</t>
        </is>
      </c>
    </row>
    <row r="159" ht="45" customHeight="1">
      <c r="A159" s="12" t="inlineStr">
        <is>
          <t>Electricity &amp; Magnetism: Term 3</t>
        </is>
      </c>
      <c r="B159" s="12" t="inlineStr">
        <is>
          <t>Electricity &amp; Magnetism: Term 3</t>
        </is>
      </c>
      <c r="C159" s="13" t="inlineStr">
        <is>
          <t>Collision Theory [CH5.01]</t>
        </is>
      </c>
      <c r="D159" s="12" t="inlineStr">
        <is>
          <t>Describe collision theory and define activation energy.</t>
        </is>
      </c>
      <c r="E159" s="12" t="inlineStr">
        <is>
          <t>0d0f16ef-faba-43f5-b839-1fb578343dd0</t>
        </is>
      </c>
    </row>
    <row r="160" ht="45" customHeight="1">
      <c r="A160" s="12" t="inlineStr">
        <is>
          <t>Electricity &amp; Magnetism: Term 3</t>
        </is>
      </c>
      <c r="B160" s="12" t="inlineStr">
        <is>
          <t>Electricity &amp; Magnetism: Term 3</t>
        </is>
      </c>
      <c r="C160" s="13" t="inlineStr">
        <is>
          <t>Exothermic Reactions: Introduction [CH5.02]</t>
        </is>
      </c>
      <c r="D160" s="12" t="inlineStr">
        <is>
          <t>Describe exothermic reactions and use the law of conservation of energy to explain why the product molecules must have less energy than the reactants.</t>
        </is>
      </c>
      <c r="E160" s="12" t="inlineStr">
        <is>
          <t>4ca2b215-fb55-4667-9b24-9f855891bc31</t>
        </is>
      </c>
    </row>
    <row r="161" ht="45" customHeight="1">
      <c r="A161" s="12" t="inlineStr">
        <is>
          <t>Electricity &amp; Magnetism: Term 3</t>
        </is>
      </c>
      <c r="B161" s="12" t="inlineStr">
        <is>
          <t>Electricity &amp; Magnetism: Term 3</t>
        </is>
      </c>
      <c r="C161" s="13" t="inlineStr">
        <is>
          <t>Exothermic Reactions: Combustion [CH5.04]</t>
        </is>
      </c>
      <c r="D161" s="12" t="inlineStr">
        <is>
          <t>Describe combustion as an exothermic oxidation reaction. Give the basic word equation for the complete and incomplete combustion of fuel.</t>
        </is>
      </c>
      <c r="E161" s="12" t="inlineStr">
        <is>
          <t>e6b98023-7d8c-46bb-a50a-28fc87365704</t>
        </is>
      </c>
    </row>
    <row r="162" ht="45" customHeight="1">
      <c r="A162" s="12" t="inlineStr">
        <is>
          <t>Electricity &amp; Magnetism: Term 3</t>
        </is>
      </c>
      <c r="B162" s="12" t="inlineStr">
        <is>
          <t>Electricity &amp; Magnetism: Term 3</t>
        </is>
      </c>
      <c r="C162" s="13" t="inlineStr">
        <is>
          <t>Exothermic Reactions: Displacement [CH5.05]</t>
        </is>
      </c>
      <c r="D162" s="12" t="inlineStr">
        <is>
          <t xml:space="preserve">Describe displacement as typically exothermic. Extract information from word &amp; symbol equations for displacement reactions. </t>
        </is>
      </c>
      <c r="E162" s="12" t="inlineStr">
        <is>
          <t>6979bf15-ecba-4473-b691-4c23411bf447</t>
        </is>
      </c>
    </row>
    <row r="163" ht="45" customHeight="1">
      <c r="A163" s="12" t="inlineStr">
        <is>
          <t>Electricity &amp; Magnetism: Term 3</t>
        </is>
      </c>
      <c r="B163" s="12" t="inlineStr">
        <is>
          <t>Electricity &amp; Magnetism: Term 3</t>
        </is>
      </c>
      <c r="C163" s="13" t="inlineStr">
        <is>
          <t>Exothermic Reactions: Respiration [CH5.06]</t>
        </is>
      </c>
      <c r="D163" s="12" t="inlineStr">
        <is>
          <t>Describe respiration as an exothermic chemical process. Includes equations for aerobic &amp; anaerobic respiration.</t>
        </is>
      </c>
      <c r="E163" s="12" t="inlineStr">
        <is>
          <t>786a16af-b1f5-4d15-9fd0-8981423d8d03</t>
        </is>
      </c>
    </row>
    <row r="164" ht="45" customHeight="1">
      <c r="A164" s="12" t="inlineStr">
        <is>
          <t>Electricity &amp; Magnetism: Term 3</t>
        </is>
      </c>
      <c r="B164" s="12" t="inlineStr">
        <is>
          <t>Electricity &amp; Magnetism: Term 3</t>
        </is>
      </c>
      <c r="C164" s="13" t="inlineStr">
        <is>
          <t>Exothermic Reactions: Self-heating Devices [CH5.08]</t>
        </is>
      </c>
      <c r="D164" s="12" t="inlineStr">
        <is>
          <t>Give heat packs, hand warmers and self-heating food/drink packaging as examples of everyday uses of exothermic reactions.</t>
        </is>
      </c>
      <c r="E164" s="12" t="inlineStr">
        <is>
          <t>f7d633e8-e237-49c3-abbf-c9bbd6a29609</t>
        </is>
      </c>
    </row>
    <row r="165" ht="45" customHeight="1">
      <c r="A165" s="12" t="inlineStr">
        <is>
          <t>Electricity &amp; Magnetism: Term 3</t>
        </is>
      </c>
      <c r="B165" s="12" t="inlineStr">
        <is>
          <t>Electricity &amp; Magnetism: Term 3</t>
        </is>
      </c>
      <c r="C165" s="13" t="inlineStr">
        <is>
          <t>Exothermic Reactions: Summary [CH5.09]</t>
        </is>
      </c>
      <c r="D165" s="12" t="inlineStr">
        <is>
          <t>Define exothermic reactions and use reaction profiles. Give combustion, displacement, respiration, neutralisation and self-heating devices as examples.</t>
        </is>
      </c>
      <c r="E165" s="12" t="inlineStr">
        <is>
          <t>dd153152-de86-4ab4-a211-4e0725ff1c8b</t>
        </is>
      </c>
    </row>
    <row r="166" ht="45" customHeight="1">
      <c r="A166" s="12" t="inlineStr">
        <is>
          <t>Electricity &amp; Magnetism: Term 3</t>
        </is>
      </c>
      <c r="B166" s="12" t="inlineStr">
        <is>
          <t>Electricity &amp; Magnetism: Term 3</t>
        </is>
      </c>
      <c r="C166" s="13" t="inlineStr">
        <is>
          <t>Endothermic Reactions: Introduction [CH5.10]</t>
        </is>
      </c>
      <c r="D166" s="12" t="inlineStr">
        <is>
          <t>Describe endothermic reactions and use the law of conservation of energy to explain why the product molecules must have more energy than the reactants.</t>
        </is>
      </c>
      <c r="E166" s="12" t="inlineStr">
        <is>
          <t>3089ec00-08ea-4141-81fb-af11237e6f9c</t>
        </is>
      </c>
    </row>
    <row r="167" ht="45" customHeight="1">
      <c r="A167" s="12" t="inlineStr">
        <is>
          <t>Electricity &amp; Magnetism: Term 3</t>
        </is>
      </c>
      <c r="B167" s="12" t="inlineStr">
        <is>
          <t>Electricity &amp; Magnetism: Term 3</t>
        </is>
      </c>
      <c r="C167" s="13" t="inlineStr">
        <is>
          <t>Endothermic Reactions: Thermal Decomposition [CH5.12]</t>
        </is>
      </c>
      <c r="D167" s="12" t="inlineStr">
        <is>
          <t>Describe thermal decomposition as an example of an endothermic chemical reaction.</t>
        </is>
      </c>
      <c r="E167" s="12" t="inlineStr">
        <is>
          <t>d8b65f2e-7681-4892-b111-4332211cc7af</t>
        </is>
      </c>
    </row>
    <row r="168" ht="45" customHeight="1">
      <c r="A168" s="12" t="inlineStr">
        <is>
          <t>Electricity &amp; Magnetism: Term 3</t>
        </is>
      </c>
      <c r="B168" s="12" t="inlineStr">
        <is>
          <t>Electricity &amp; Magnetism: Term 3</t>
        </is>
      </c>
      <c r="C168" s="13" t="inlineStr">
        <is>
          <t>Endothermic Reactions: Photosynthesis [CH5.13]</t>
        </is>
      </c>
      <c r="D168" s="12" t="inlineStr">
        <is>
          <t xml:space="preserve">Describe photosynthesis as the endothermic chemical process. Includes the word &amp; symbol equation. </t>
        </is>
      </c>
      <c r="E168" s="12" t="inlineStr">
        <is>
          <t>5a584f7c-e966-479a-989a-ebf156b6084e</t>
        </is>
      </c>
    </row>
    <row r="169" ht="45" customHeight="1">
      <c r="A169" s="12" t="inlineStr">
        <is>
          <t>Electricity &amp; Magnetism: Term 3</t>
        </is>
      </c>
      <c r="B169" s="12" t="inlineStr">
        <is>
          <t>Electricity &amp; Magnetism: Term 3</t>
        </is>
      </c>
      <c r="C169" s="13" t="inlineStr">
        <is>
          <t>Endothermic Reactions: Sports Injury Packs [CH5.15]</t>
        </is>
      </c>
      <c r="D169" s="12" t="inlineStr">
        <is>
          <t>Describe self-cooling sports injury packs as an example of an every day use of endothermic reactions.</t>
        </is>
      </c>
      <c r="E169" s="12" t="inlineStr">
        <is>
          <t>cf994b2b-352d-4fee-81e3-41f571aa7d11</t>
        </is>
      </c>
    </row>
    <row r="170" ht="45" customHeight="1">
      <c r="A170" s="12" t="inlineStr">
        <is>
          <t>Electricity &amp; Magnetism: Term 3</t>
        </is>
      </c>
      <c r="B170" s="12" t="inlineStr">
        <is>
          <t>Electricity &amp; Magnetism: Term 3</t>
        </is>
      </c>
      <c r="C170" s="13" t="inlineStr">
        <is>
          <t>Endothermic Reactions: Summary [CH5.16]</t>
        </is>
      </c>
      <c r="D170" s="12" t="inlineStr">
        <is>
          <t>Define endothermic reactions and use reaction profiles. Give photosynthesis, thermal decomposition, citric acid and sodium hydrogencarbonate and sports injury packs as examples.</t>
        </is>
      </c>
      <c r="E170" s="12" t="inlineStr">
        <is>
          <t>ab62453e-b913-4a35-9e4e-2cee4d356004</t>
        </is>
      </c>
    </row>
    <row r="171" ht="45" customHeight="1">
      <c r="A171" s="12" t="inlineStr">
        <is>
          <t>Electricity &amp; Magnetism: Term 3</t>
        </is>
      </c>
      <c r="B171" s="12" t="inlineStr">
        <is>
          <t>Electricity &amp; Magnetism: Term 3</t>
        </is>
      </c>
      <c r="C171" s="13" t="inlineStr">
        <is>
          <t>Exothermic &amp; Endothermic Reactions: Identifying [CH5.17]</t>
        </is>
      </c>
      <c r="D171" s="12" t="inlineStr">
        <is>
          <t>Identify exothermic and endothermic reactions based on reaction profiles and/or the temperature change of the surroundings.</t>
        </is>
      </c>
      <c r="E171" s="12" t="inlineStr">
        <is>
          <t>a8eaad77-480c-4a70-919e-f5f7812512b5</t>
        </is>
      </c>
    </row>
    <row r="172" ht="45" customHeight="1">
      <c r="A172" s="12" t="inlineStr">
        <is>
          <t>Electricity &amp; Magnetism: Term 3</t>
        </is>
      </c>
      <c r="B172" s="12" t="inlineStr">
        <is>
          <t>Electricity &amp; Magnetism: Term 3</t>
        </is>
      </c>
      <c r="C172" s="13" t="inlineStr">
        <is>
          <t>Exothermic &amp; Endothermic Reactions: Summary [CH5.20]</t>
        </is>
      </c>
      <c r="D172" s="12" t="inlineStr">
        <is>
          <t>Identify exothermic and endothermic reactions, giving examples of both.</t>
        </is>
      </c>
      <c r="E172" s="12" t="inlineStr">
        <is>
          <t>584b7573-ea5d-40b4-9040-e3ed7aa3a9f8</t>
        </is>
      </c>
    </row>
    <row r="173" ht="45" customHeight="1">
      <c r="A173" s="12" t="inlineStr">
        <is>
          <t>Electricity &amp; Magnetism: Term 3</t>
        </is>
      </c>
      <c r="B173" s="12" t="inlineStr">
        <is>
          <t>Electricity &amp; Magnetism: Term 3</t>
        </is>
      </c>
      <c r="C173" s="13" t="inlineStr">
        <is>
          <t>Practical: Temperature Change - Hydrochloric Acid &amp; Metals [CH5.64]</t>
        </is>
      </c>
      <c r="D173" s="12" t="inlineStr">
        <is>
          <t>Investigate the variables which affect temperature change in a chemical reaction between an acid and metal.</t>
        </is>
      </c>
      <c r="E173" s="12" t="inlineStr">
        <is>
          <t>6397a60e-2599-43fc-8fa2-4ba8508ead4c</t>
        </is>
      </c>
    </row>
    <row r="174" ht="45" customHeight="1">
      <c r="A174" s="12" t="inlineStr">
        <is>
          <t>Electricity &amp; Magnetism: Term 3</t>
        </is>
      </c>
      <c r="B174" s="12" t="inlineStr">
        <is>
          <t>Electricity &amp; Magnetism: Term 3</t>
        </is>
      </c>
      <c r="C174" s="13" t="inlineStr">
        <is>
          <t>Practical: Temperature Change - Acid &amp; Metal Carbonate [CH5.65]</t>
        </is>
      </c>
      <c r="D174" s="12" t="inlineStr">
        <is>
          <t>Investigate the variables which affect temperature change in a chemical reaction between hydrochloric acid and sodium hydrogen carbonate.</t>
        </is>
      </c>
      <c r="E174" s="12" t="inlineStr">
        <is>
          <t>1ef4d0f8-ad35-4e06-80d3-560482fc0978</t>
        </is>
      </c>
    </row>
    <row r="175" ht="45" customHeight="1">
      <c r="A175" s="12" t="inlineStr">
        <is>
          <t>Electricity &amp; Magnetism: Term 3</t>
        </is>
      </c>
      <c r="B175" s="12" t="inlineStr">
        <is>
          <t>Electricity &amp; Magnetism: Term 3</t>
        </is>
      </c>
      <c r="C175" s="13" t="inlineStr">
        <is>
          <t>Practical: Temperature Change - Acid &amp; Alkali [CH5.66]</t>
        </is>
      </c>
      <c r="D175" s="12" t="inlineStr">
        <is>
          <t>Investigate the variables which affect temperature change in a chemical reaction between an acid and alkali.</t>
        </is>
      </c>
      <c r="E175" s="12" t="inlineStr">
        <is>
          <t>b31521e5-8909-425a-ad20-a6fc6cfd2c45</t>
        </is>
      </c>
    </row>
    <row r="176" ht="45" customHeight="1">
      <c r="A176" s="12" t="inlineStr">
        <is>
          <t>Electricity &amp; Magnetism: Term 3</t>
        </is>
      </c>
      <c r="B176" s="12" t="inlineStr">
        <is>
          <t>Electricity &amp; Magnetism: Term 3</t>
        </is>
      </c>
      <c r="C176" s="13" t="inlineStr">
        <is>
          <t>Practical: Temperature Change - Magnesium &amp; Copper (II) Sulfate [CH5.67]</t>
        </is>
      </c>
      <c r="D176" s="12" t="inlineStr">
        <is>
          <t>Investigate the variables which affect temperature change in a chemical reaction between copper (II) sulfate and magnesium.</t>
        </is>
      </c>
      <c r="E176" s="12" t="inlineStr">
        <is>
          <t>9188da3d-395a-493f-b1b8-986446fd3f56</t>
        </is>
      </c>
    </row>
    <row r="177" ht="45" customHeight="1">
      <c r="A177" s="12" t="inlineStr">
        <is>
          <t>Electricity &amp; Magnetism: Term 3</t>
        </is>
      </c>
      <c r="B177" s="12" t="inlineStr">
        <is>
          <t>Electricity &amp; Magnetism: Term 3</t>
        </is>
      </c>
      <c r="C177" s="13" t="inlineStr">
        <is>
          <t>Exothermic Reactions: Profiles [CH5.03]</t>
        </is>
      </c>
      <c r="D177" s="12" t="inlineStr">
        <is>
          <t>Label exothermic reaction profiles and extract information from them.</t>
        </is>
      </c>
      <c r="E177" s="12" t="inlineStr">
        <is>
          <t>e4c9e48b-6c96-4565-b9e6-2d623ddc056a</t>
        </is>
      </c>
    </row>
    <row r="178" ht="45" customHeight="1">
      <c r="A178" s="12" t="inlineStr">
        <is>
          <t>Electricity &amp; Magnetism: Term 3</t>
        </is>
      </c>
      <c r="B178" s="12" t="inlineStr">
        <is>
          <t>Electricity &amp; Magnetism: Term 3</t>
        </is>
      </c>
      <c r="C178" s="13" t="inlineStr">
        <is>
          <t>Endothermic Reactions: Profiles [CH5.11]</t>
        </is>
      </c>
      <c r="D178" s="12" t="inlineStr">
        <is>
          <t>Label endothermic reaction profiles and extract information from them.</t>
        </is>
      </c>
      <c r="E178" s="12" t="inlineStr">
        <is>
          <t>d3de1509-c7ae-4df6-8f73-ffe02dcf4b46</t>
        </is>
      </c>
    </row>
    <row r="179" ht="45" customHeight="1">
      <c r="A179" s="12" t="inlineStr">
        <is>
          <t>Electricity &amp; Magnetism: Term 3</t>
        </is>
      </c>
      <c r="B179" s="12" t="inlineStr">
        <is>
          <t>Electricity &amp; Magnetism: Term 3</t>
        </is>
      </c>
      <c r="C179" s="13" t="inlineStr">
        <is>
          <t>Exothermic &amp; Endothermic Reactions: Drawing Reaction Profiles [CH5.18]</t>
        </is>
      </c>
      <c r="D179" s="12" t="inlineStr">
        <is>
          <t>Identify correctly drawn reaction profiles showing the relative energies and energy changes.</t>
        </is>
      </c>
      <c r="E179" s="12" t="inlineStr">
        <is>
          <t>5b39539d-5828-4f11-b146-a982eb2bc543</t>
        </is>
      </c>
    </row>
    <row r="180" ht="45" customHeight="1">
      <c r="A180" s="12" t="inlineStr">
        <is>
          <t>Electricity &amp; Magnetism: Term 3</t>
        </is>
      </c>
      <c r="B180" s="12" t="inlineStr">
        <is>
          <t>Electricity &amp; Magnetism: Term 3</t>
        </is>
      </c>
      <c r="C180" s="13" t="inlineStr">
        <is>
          <t>Acids &amp; Bases [CH4.019]</t>
        </is>
      </c>
      <c r="D180" s="12" t="inlineStr">
        <is>
          <t xml:space="preserve">Describe acids and bases using laboratory and everyday examples. </t>
        </is>
      </c>
      <c r="E180" s="12" t="inlineStr">
        <is>
          <t>97e05e7d-a746-4922-a04f-0b3813f38be6</t>
        </is>
      </c>
    </row>
    <row r="181" ht="45" customHeight="1">
      <c r="A181" s="12" t="inlineStr">
        <is>
          <t>Electricity &amp; Magnetism: Term 3</t>
        </is>
      </c>
      <c r="B181" s="12" t="inlineStr">
        <is>
          <t>Electricity &amp; Magnetism: Term 3</t>
        </is>
      </c>
      <c r="C181" s="13" t="inlineStr">
        <is>
          <t>Alkalis [CH4.020]</t>
        </is>
      </c>
      <c r="D181" s="12" t="inlineStr">
        <is>
          <t xml:space="preserve">Explain the general properties of alkalis and give examples. </t>
        </is>
      </c>
      <c r="E181" s="12" t="inlineStr">
        <is>
          <t>c42fec4c-cce9-4346-a485-06fa02a49f62</t>
        </is>
      </c>
    </row>
    <row r="182" ht="45" customHeight="1">
      <c r="A182" s="12" t="inlineStr">
        <is>
          <t>Electricity &amp; Magnetism: Term 3</t>
        </is>
      </c>
      <c r="B182" s="12" t="inlineStr">
        <is>
          <t>Electricity &amp; Magnetism: Term 3</t>
        </is>
      </c>
      <c r="C182" s="13" t="inlineStr">
        <is>
          <t>pH Scale [CH4.021]</t>
        </is>
      </c>
      <c r="D182" s="12" t="inlineStr">
        <is>
          <t xml:space="preserve">Recall that relative acidity and alkalinity are measured by pH, using the pH scale. </t>
        </is>
      </c>
      <c r="E182" s="12" t="inlineStr">
        <is>
          <t>013baaa4-d9cc-4e53-8f3a-59f5d48a34ea</t>
        </is>
      </c>
    </row>
    <row r="183" ht="45" customHeight="1">
      <c r="A183" s="12" t="inlineStr">
        <is>
          <t>Electricity &amp; Magnetism: Term 3</t>
        </is>
      </c>
      <c r="B183" s="12" t="inlineStr">
        <is>
          <t>Electricity &amp; Magnetism: Term 3</t>
        </is>
      </c>
      <c r="C183" s="13" t="inlineStr">
        <is>
          <t>Acids &amp; Metals: Word Equations [CH4.022]</t>
        </is>
      </c>
      <c r="D183" s="12" t="inlineStr">
        <is>
          <t>Write and extract information from word equations between acids and metals.</t>
        </is>
      </c>
      <c r="E183" s="12" t="inlineStr">
        <is>
          <t>c5293f5c-cc30-4986-a877-de99cd131c8a</t>
        </is>
      </c>
    </row>
    <row r="184" ht="45" customHeight="1">
      <c r="A184" s="12" t="inlineStr">
        <is>
          <t>Electricity &amp; Magnetism: Term 3</t>
        </is>
      </c>
      <c r="B184" s="12" t="inlineStr">
        <is>
          <t>Electricity &amp; Magnetism: Term 3</t>
        </is>
      </c>
      <c r="C184" s="13" t="inlineStr">
        <is>
          <t>Acids &amp; Metals: Symbol Equations [CH4.023]</t>
        </is>
      </c>
      <c r="D184" s="12" t="inlineStr">
        <is>
          <t>Write and extract information from symbol equations between acids and metals.</t>
        </is>
      </c>
      <c r="E184" s="12" t="inlineStr">
        <is>
          <t>9214f7e4-0c00-493b-99d0-da7112c6cd04</t>
        </is>
      </c>
    </row>
    <row r="185" ht="45" customHeight="1">
      <c r="A185" s="12" t="inlineStr">
        <is>
          <t>Electricity &amp; Magnetism: Term 3</t>
        </is>
      </c>
      <c r="B185" s="12" t="inlineStr">
        <is>
          <t>Electricity &amp; Magnetism: Term 3</t>
        </is>
      </c>
      <c r="C185" s="13" t="inlineStr">
        <is>
          <t>Acids &amp; Alkalis in Aqueous Solutions [CH4.025]</t>
        </is>
      </c>
      <c r="D185" s="12" t="inlineStr">
        <is>
          <t xml:space="preserve">Describe how acids and alkalis release hydrogen and hydroxide ions in aqueous solutions. </t>
        </is>
      </c>
      <c r="E185" s="12" t="inlineStr">
        <is>
          <t>de54a11a-78d2-405e-ac86-7ea402be8db3</t>
        </is>
      </c>
    </row>
    <row r="186" ht="45" customHeight="1">
      <c r="A186" s="12" t="inlineStr">
        <is>
          <t>Electricity &amp; Magnetism: Term 3</t>
        </is>
      </c>
      <c r="B186" s="12" t="inlineStr">
        <is>
          <t>Electricity &amp; Magnetism: Term 3</t>
        </is>
      </c>
      <c r="C186" s="13" t="inlineStr">
        <is>
          <t>Indicators: Universal indicator [CH4.026]</t>
        </is>
      </c>
      <c r="D186" s="12" t="inlineStr">
        <is>
          <t xml:space="preserve">Describe how universal indicator can be used to estimate the pH of a solution. </t>
        </is>
      </c>
      <c r="E186" s="12" t="inlineStr">
        <is>
          <t>81503490-528b-4154-b907-92f1b837105f</t>
        </is>
      </c>
    </row>
    <row r="187" ht="45" customHeight="1">
      <c r="A187" s="12" t="inlineStr">
        <is>
          <t>Electricity &amp; Magnetism: Term 3</t>
        </is>
      </c>
      <c r="B187" s="12" t="inlineStr">
        <is>
          <t>Electricity &amp; Magnetism: Term 3</t>
        </is>
      </c>
      <c r="C187" s="13" t="inlineStr">
        <is>
          <t>Indicators: Phenolphthalein [CH4.027]</t>
        </is>
      </c>
      <c r="D187" s="12" t="inlineStr">
        <is>
          <t xml:space="preserve">Describe how phenolphthalein can be used to indicate whether a solution is acidic or alkaline. </t>
        </is>
      </c>
      <c r="E187" s="12" t="inlineStr">
        <is>
          <t>8af34922-cdb1-4b1f-9a93-6e5d4da93a79</t>
        </is>
      </c>
    </row>
    <row r="188" ht="45" customHeight="1">
      <c r="A188" s="12" t="inlineStr">
        <is>
          <t>Electricity &amp; Magnetism: Term 3</t>
        </is>
      </c>
      <c r="B188" s="12" t="inlineStr">
        <is>
          <t>Electricity &amp; Magnetism: Term 3</t>
        </is>
      </c>
      <c r="C188" s="13" t="inlineStr">
        <is>
          <t>Indicators: Methyl Orange [CH4.028]</t>
        </is>
      </c>
      <c r="D188" s="12" t="inlineStr">
        <is>
          <t xml:space="preserve">Describe how methyl orange can be used to indicate whether a solution is acidic or alkaline. </t>
        </is>
      </c>
      <c r="E188" s="12" t="inlineStr">
        <is>
          <t>4e8d809f-51a5-4ff6-a39a-c16ec4f80580</t>
        </is>
      </c>
    </row>
    <row r="189" ht="45" customHeight="1">
      <c r="A189" s="12" t="inlineStr">
        <is>
          <t>Electricity &amp; Magnetism: Term 3</t>
        </is>
      </c>
      <c r="B189" s="12" t="inlineStr">
        <is>
          <t>Electricity &amp; Magnetism: Term 3</t>
        </is>
      </c>
      <c r="C189" s="13" t="inlineStr">
        <is>
          <t>Indicators: Thymolphthalein [CH4.029]</t>
        </is>
      </c>
      <c r="D189" s="12" t="inlineStr">
        <is>
          <t xml:space="preserve">Describe how thymolphthalein can be used to indicate whether a solution is acidic or alkaline. </t>
        </is>
      </c>
      <c r="E189" s="12" t="inlineStr">
        <is>
          <t>9bb4de32-a4db-4d2d-a9ce-cba1213f1949</t>
        </is>
      </c>
    </row>
    <row r="190" ht="45" customHeight="1">
      <c r="A190" s="12" t="inlineStr">
        <is>
          <t>Electricity &amp; Magnetism: Term 3</t>
        </is>
      </c>
      <c r="B190" s="12" t="inlineStr">
        <is>
          <t>Electricity &amp; Magnetism: Term 3</t>
        </is>
      </c>
      <c r="C190" s="13" t="inlineStr">
        <is>
          <t>Indicators: Litmus [CH4.030]</t>
        </is>
      </c>
      <c r="D190" s="12" t="inlineStr">
        <is>
          <t xml:space="preserve">Describe how litmus can be used to indicate the pH of a solution. </t>
        </is>
      </c>
      <c r="E190" s="12" t="inlineStr">
        <is>
          <t>36fa0c38-52a4-4626-adf9-17dd1feafba3</t>
        </is>
      </c>
    </row>
    <row r="191" ht="45" customHeight="1">
      <c r="A191" s="12" t="inlineStr">
        <is>
          <t>Electricity &amp; Magnetism: Term 3</t>
        </is>
      </c>
      <c r="B191" s="12" t="inlineStr">
        <is>
          <t>Electricity &amp; Magnetism: Term 3</t>
        </is>
      </c>
      <c r="C191" s="13" t="inlineStr">
        <is>
          <t>Indicators: Bromothymol Blue [CH4.031]</t>
        </is>
      </c>
      <c r="D191" s="12" t="inlineStr">
        <is>
          <t xml:space="preserve">Describe how bromothymol blue can be used to indicate whether a solution is acidic or alkaline. </t>
        </is>
      </c>
      <c r="E191" s="12" t="inlineStr">
        <is>
          <t>96a65d60-a81f-46fe-ad65-6c72d3d2e155</t>
        </is>
      </c>
    </row>
    <row r="192" ht="45" customHeight="1">
      <c r="A192" s="12" t="inlineStr">
        <is>
          <t>Electricity &amp; Magnetism: Term 3</t>
        </is>
      </c>
      <c r="B192" s="12" t="inlineStr">
        <is>
          <t>Electricity &amp; Magnetism: Term 3</t>
        </is>
      </c>
      <c r="C192" s="13" t="inlineStr">
        <is>
          <t>Indicators: Summary [CH4.032]</t>
        </is>
      </c>
      <c r="D192" s="12" t="inlineStr">
        <is>
          <t>Describe how indicators can be used to show whether a solution is acidic, alkaline or even estimate a pH.</t>
        </is>
      </c>
      <c r="E192" s="12" t="inlineStr">
        <is>
          <t>f49b8f81-ac57-4aac-b779-17fe66df4bf2</t>
        </is>
      </c>
    </row>
    <row r="193" ht="45" customHeight="1">
      <c r="A193" s="12" t="inlineStr">
        <is>
          <t>Electricity &amp; Magnetism: Term 3</t>
        </is>
      </c>
      <c r="B193" s="12" t="inlineStr">
        <is>
          <t>Electricity &amp; Magnetism: Term 3</t>
        </is>
      </c>
      <c r="C193" s="13" t="inlineStr">
        <is>
          <t>pH Meters [CH4.033]</t>
        </is>
      </c>
      <c r="D193" s="12" t="inlineStr">
        <is>
          <t>Describe how a pH meter can be used to accurately measure the pH of a solution.</t>
        </is>
      </c>
      <c r="E193" s="12" t="inlineStr">
        <is>
          <t>458db4e7-6591-446b-93f8-ce9b5745ac06</t>
        </is>
      </c>
    </row>
    <row r="194" ht="45" customHeight="1">
      <c r="A194" s="12" t="inlineStr">
        <is>
          <t>Electricity &amp; Magnetism: Term 3</t>
        </is>
      </c>
      <c r="B194" s="12" t="inlineStr">
        <is>
          <t>Electricity &amp; Magnetism: Term 3</t>
        </is>
      </c>
      <c r="C194" s="13" t="inlineStr">
        <is>
          <t>Neutralisation [CH4.038]</t>
        </is>
      </c>
      <c r="D194" s="12" t="inlineStr">
        <is>
          <t>Describe neutralisation as an acid reacting with a base or alkali to form salt plus water. Recognise that aqueous neutralisation reactions can be generalised to hydrogen ions reacting with hydroxide ions to form water.</t>
        </is>
      </c>
      <c r="E194" s="12" t="inlineStr">
        <is>
          <t>f6c6fd04-450a-439f-912d-81918dfb1db8</t>
        </is>
      </c>
    </row>
    <row r="195" ht="45" customHeight="1">
      <c r="A195" s="12" t="inlineStr">
        <is>
          <t>Electricity &amp; Magnetism: Term 3</t>
        </is>
      </c>
      <c r="B195" s="12" t="inlineStr">
        <is>
          <t>Electricity &amp; Magnetism: Term 3</t>
        </is>
      </c>
      <c r="C195" s="13" t="inlineStr">
        <is>
          <t>Neutralisation: Ionic Equations [CH4.039]</t>
        </is>
      </c>
      <c r="D195" s="12" t="inlineStr">
        <is>
          <t>Derive the ionic equation for the neutralisation reaction between an acid and an alkali.</t>
        </is>
      </c>
      <c r="E195" s="12" t="inlineStr">
        <is>
          <t>7edfa272-30b6-487f-bccf-17d50114732c</t>
        </is>
      </c>
    </row>
    <row r="196" ht="45" customHeight="1">
      <c r="A196" s="12" t="inlineStr">
        <is>
          <t>Electricity &amp; Magnetism: Term 3</t>
        </is>
      </c>
      <c r="B196" s="12" t="inlineStr">
        <is>
          <t>Electricity &amp; Magnetism: Term 3</t>
        </is>
      </c>
      <c r="C196" s="13" t="inlineStr">
        <is>
          <t>Neutralisation &amp; pH [CH4.040]</t>
        </is>
      </c>
      <c r="D196" s="12" t="inlineStr">
        <is>
          <t xml:space="preserve">Recall that relative aciditity and alkalinity are measured by pH and explain how pH is associated with neutralisation. </t>
        </is>
      </c>
      <c r="E196" s="12" t="inlineStr">
        <is>
          <t>8fe34ea2-6cc8-4a33-bc1f-e254eb3e8e43</t>
        </is>
      </c>
    </row>
    <row r="197" ht="45" customHeight="1">
      <c r="A197" s="12" t="inlineStr">
        <is>
          <t>Electricity &amp; Magnetism: Term 3</t>
        </is>
      </c>
      <c r="B197" s="12" t="inlineStr">
        <is>
          <t>Electricity &amp; Magnetism: Term 3</t>
        </is>
      </c>
      <c r="C197" s="13" t="inlineStr">
        <is>
          <t>Neutralisation - Acids &amp; Metal Oxides: Word Equations [CH4.041]</t>
        </is>
      </c>
      <c r="D197" s="12" t="inlineStr">
        <is>
          <t>Write and extract information from word equations between acids and metal oxides.</t>
        </is>
      </c>
      <c r="E197" s="12" t="inlineStr">
        <is>
          <t>4d49fba4-a4a9-44c1-9a36-1905daccf9dd</t>
        </is>
      </c>
    </row>
    <row r="198" ht="45" customHeight="1">
      <c r="A198" s="12" t="inlineStr">
        <is>
          <t>Electricity &amp; Magnetism: Term 3</t>
        </is>
      </c>
      <c r="B198" s="12" t="inlineStr">
        <is>
          <t>Electricity &amp; Magnetism: Term 3</t>
        </is>
      </c>
      <c r="C198" s="13" t="inlineStr">
        <is>
          <t>Neutralisation - Acids &amp; Metal Oxides: Symbol Equations[CH4.042]</t>
        </is>
      </c>
      <c r="D198" s="12" t="inlineStr">
        <is>
          <t>Write and extract information from symbol equations between acids and metal oxides.</t>
        </is>
      </c>
      <c r="E198" s="12" t="inlineStr">
        <is>
          <t>5f2d6f00-18eb-4b4a-b068-d1779f8fbecb</t>
        </is>
      </c>
    </row>
    <row r="199" ht="45" customHeight="1">
      <c r="A199" s="12" t="inlineStr">
        <is>
          <t>Electricity &amp; Magnetism: Term 3</t>
        </is>
      </c>
      <c r="B199" s="12" t="inlineStr">
        <is>
          <t>Electricity &amp; Magnetism: Term 3</t>
        </is>
      </c>
      <c r="C199" s="13" t="inlineStr">
        <is>
          <t>Neutralisation - Acids &amp; Metal Hydroxides: Word Equations [CH4.043]</t>
        </is>
      </c>
      <c r="D199" s="12" t="inlineStr">
        <is>
          <t>Write and extract information from word equations between acids and metal hydroxides.</t>
        </is>
      </c>
      <c r="E199" s="12" t="inlineStr">
        <is>
          <t>5dfb909e-ab82-458a-afa3-dc855fa4f512</t>
        </is>
      </c>
    </row>
    <row r="200" ht="45" customHeight="1">
      <c r="A200" s="12" t="inlineStr">
        <is>
          <t>Electricity &amp; Magnetism: Term 3</t>
        </is>
      </c>
      <c r="B200" s="12" t="inlineStr">
        <is>
          <t>Electricity &amp; Magnetism: Term 3</t>
        </is>
      </c>
      <c r="C200" s="13" t="inlineStr">
        <is>
          <t>Neutralisation - Acids &amp; Metal Hydroxides: Symbol Equations [CH4.044]</t>
        </is>
      </c>
      <c r="D200" s="12" t="inlineStr">
        <is>
          <t>Write and extract information from symbol equations between acids and metal hydroxides.</t>
        </is>
      </c>
      <c r="E200" s="12" t="inlineStr">
        <is>
          <t>4db121f7-27ae-407d-ba1a-33120c70d31f</t>
        </is>
      </c>
    </row>
    <row r="201" ht="45" customHeight="1">
      <c r="A201" s="12" t="inlineStr">
        <is>
          <t>Electricity &amp; Magnetism: Term 3</t>
        </is>
      </c>
      <c r="B201" s="12" t="inlineStr">
        <is>
          <t>Electricity &amp; Magnetism: Term 3</t>
        </is>
      </c>
      <c r="C201" s="13" t="inlineStr">
        <is>
          <t>Neutralisation - Acids &amp; Metal Carbonates: Word Equations [CH4.045]</t>
        </is>
      </c>
      <c r="D201" s="12" t="inlineStr">
        <is>
          <t>Write and extract information from word equations between acids and metal carbonates.</t>
        </is>
      </c>
      <c r="E201" s="12" t="inlineStr">
        <is>
          <t>9b7a93ce-196c-4a54-ba9e-7aebbd623b4e</t>
        </is>
      </c>
    </row>
    <row r="202" ht="45" customHeight="1">
      <c r="A202" s="12" t="inlineStr">
        <is>
          <t>Electricity &amp; Magnetism: Term 3</t>
        </is>
      </c>
      <c r="B202" s="12" t="inlineStr">
        <is>
          <t>Electricity &amp; Magnetism: Term 3</t>
        </is>
      </c>
      <c r="C202" s="13" t="inlineStr">
        <is>
          <t>Neutralisation - Acids &amp; Metal Carbonates: Symbol Equations [CH4.046]</t>
        </is>
      </c>
      <c r="D202" s="12" t="inlineStr">
        <is>
          <t>Write and extract information from symbol equations between acids and metal carbonates.</t>
        </is>
      </c>
      <c r="E202" s="12" t="inlineStr">
        <is>
          <t>cb41893b-269f-47b8-8bdc-166583a0d296</t>
        </is>
      </c>
    </row>
    <row r="203" ht="45" customHeight="1">
      <c r="A203" s="12" t="inlineStr">
        <is>
          <t>Electricity &amp; Magnetism: Term 3</t>
        </is>
      </c>
      <c r="B203" s="12" t="inlineStr">
        <is>
          <t>Electricity &amp; Magnetism: Term 3</t>
        </is>
      </c>
      <c r="C203" s="13" t="inlineStr">
        <is>
          <t>Summary: Acids, Metals &amp; Metal Compounds Word Equations [CH4.047]</t>
        </is>
      </c>
      <c r="D203" s="12" t="inlineStr">
        <is>
          <t xml:space="preserve">A summary of the reactions between acids, metals and metal compounds including word equations. </t>
        </is>
      </c>
      <c r="E203" s="12" t="inlineStr">
        <is>
          <t>e47bc707-8710-4d3a-bdd6-613f09e9cc5d</t>
        </is>
      </c>
    </row>
    <row r="204" ht="45" customHeight="1">
      <c r="A204" s="12" t="inlineStr">
        <is>
          <t>Electricity &amp; Magnetism: Term 3</t>
        </is>
      </c>
      <c r="B204" s="12" t="inlineStr">
        <is>
          <t>Electricity &amp; Magnetism: Term 3</t>
        </is>
      </c>
      <c r="C204" s="13" t="inlineStr">
        <is>
          <t>Summary: Acids, Metals &amp; Metal Compounds Symbol Equations [CH4.048]</t>
        </is>
      </c>
      <c r="D204" s="12" t="inlineStr">
        <is>
          <t xml:space="preserve">A summary of the reactions between acids, metals and metal compounds including symbol equations. </t>
        </is>
      </c>
      <c r="E204" s="12" t="inlineStr">
        <is>
          <t>24a86807-6018-493b-8a05-4a031f01041e</t>
        </is>
      </c>
    </row>
    <row r="205" ht="45" customHeight="1">
      <c r="A205" s="12" t="inlineStr">
        <is>
          <t>Electricity &amp; Magnetism: Term 3</t>
        </is>
      </c>
      <c r="B205" s="12" t="inlineStr">
        <is>
          <t>Electricity &amp; Magnetism: Term 3</t>
        </is>
      </c>
      <c r="C205" s="13" t="inlineStr">
        <is>
          <t>Practical: Making Soluble Salts from an Insoluble Oxide [CH4.114]</t>
        </is>
      </c>
      <c r="D205" s="12" t="inlineStr">
        <is>
          <t>Required Practical - Preparation of a salt from the reaction between an acid &amp; metal oxide.</t>
        </is>
      </c>
      <c r="E205" s="12" t="inlineStr">
        <is>
          <t>c7b8a969-936d-4270-8619-51e6760f84d6</t>
        </is>
      </c>
    </row>
    <row r="206" ht="45" customHeight="1">
      <c r="A206" s="12" t="inlineStr">
        <is>
          <t>Electricity &amp; Magnetism: Term 3</t>
        </is>
      </c>
      <c r="B206" s="12" t="inlineStr">
        <is>
          <t>Electricity &amp; Magnetism: Term 3</t>
        </is>
      </c>
      <c r="C206" s="13" t="inlineStr">
        <is>
          <t>Practical: Making Soluble Salts from an Insoluble Carbonate [CH4.115]</t>
        </is>
      </c>
      <c r="D206" s="12" t="inlineStr">
        <is>
          <t>Required Practical - Preparation of a salt from the reaction between an acid &amp; metal carbonate.</t>
        </is>
      </c>
      <c r="E206" s="12" t="inlineStr">
        <is>
          <t>d9d10dae-4960-4a0b-9896-ea5464ba93b9</t>
        </is>
      </c>
    </row>
    <row r="207" ht="45" customHeight="1">
      <c r="A207" s="12" t="inlineStr">
        <is>
          <t>Electricity &amp; Magnetism: Term 3</t>
        </is>
      </c>
      <c r="B207" s="12" t="inlineStr">
        <is>
          <t>Electricity &amp; Magnetism: Term 3</t>
        </is>
      </c>
      <c r="C207" s="13" t="inlineStr">
        <is>
          <t>Practical: Producing Insoluble Salts [CH4.064]</t>
        </is>
      </c>
      <c r="D207" s="12" t="inlineStr">
        <is>
          <t>Practical - Preparation of a pure, dry, insoluble salt from the reaction between two salt solutions.</t>
        </is>
      </c>
      <c r="E207" s="12" t="inlineStr">
        <is>
          <t>240f5316-a4d6-4006-a823-c68d1a8cf954</t>
        </is>
      </c>
    </row>
    <row r="208" ht="45" customHeight="1">
      <c r="A208" s="12" t="inlineStr">
        <is>
          <t>Electricity &amp; Magnetism: Term 3</t>
        </is>
      </c>
      <c r="B208" s="12" t="inlineStr">
        <is>
          <t>Electricity &amp; Magnetism: Term 3</t>
        </is>
      </c>
      <c r="C208" s="13" t="inlineStr">
        <is>
          <t>Titrations [CH4.066]</t>
        </is>
      </c>
      <c r="D208" s="12" t="inlineStr">
        <is>
          <t>An introduction to what a titration is, the equipment used and how the results can be useful.</t>
        </is>
      </c>
      <c r="E208" s="12" t="inlineStr">
        <is>
          <t>a62058db-9549-4173-af3d-4d84983277ea</t>
        </is>
      </c>
    </row>
    <row r="209" ht="45" customHeight="1">
      <c r="A209" s="12" t="inlineStr">
        <is>
          <t>Electricity &amp; Magnetism: Term 3</t>
        </is>
      </c>
      <c r="B209" s="12" t="inlineStr">
        <is>
          <t>Electricity &amp; Magnetism: Term 3</t>
        </is>
      </c>
      <c r="C209" s="13" t="inlineStr">
        <is>
          <t>Practical: Carrying Out Titration Reactions [CH4.120]</t>
        </is>
      </c>
      <c r="D209" s="12" t="inlineStr">
        <is>
          <t>Required Practical — Carrying out a titration between a strong acid and strong alkali to determine titre of acid.</t>
        </is>
      </c>
      <c r="E209" s="12" t="inlineStr">
        <is>
          <t>b7c2faa9-96b6-48a6-be0e-4e4639c7c248</t>
        </is>
      </c>
    </row>
    <row r="210" ht="45" customHeight="1">
      <c r="A210" s="12" t="inlineStr">
        <is>
          <t>Matter &amp; Materials: Term 1</t>
        </is>
      </c>
      <c r="B210" s="12" t="inlineStr">
        <is>
          <t>Matter &amp; Materials: Term 1</t>
        </is>
      </c>
      <c r="C210" s="13" t="inlineStr">
        <is>
          <t>Diagnostic: Redox Reactions [PH27.56]</t>
        </is>
      </c>
      <c r="D210" s="12" t="inlineStr">
        <is>
          <t>Diagnostic for the redox reactions topic.</t>
        </is>
      </c>
      <c r="E210" s="12" t="inlineStr">
        <is>
          <t>7e530635-b410-41a2-84c4-cd970a2ec2c9</t>
        </is>
      </c>
    </row>
    <row r="211" ht="45" customHeight="1">
      <c r="A211" s="12" t="inlineStr">
        <is>
          <t>Matter &amp; Materials: Term 1</t>
        </is>
      </c>
      <c r="B211" s="12" t="inlineStr">
        <is>
          <t>Matter &amp; Materials: Term 1</t>
        </is>
      </c>
      <c r="C211" s="13" t="inlineStr">
        <is>
          <t>Oxidation &amp; Reduction: Oxygen [CH4.003]</t>
        </is>
      </c>
      <c r="D211" s="12" t="inlineStr">
        <is>
          <t>Explain oxidation and reduction in terms of loss or gain of oxygen.</t>
        </is>
      </c>
      <c r="E211" s="12" t="inlineStr">
        <is>
          <t>4d5baac5-dd7d-462f-b8b2-6794d938857a</t>
        </is>
      </c>
    </row>
    <row r="212" ht="45" customHeight="1">
      <c r="A212" s="12" t="inlineStr">
        <is>
          <t>Matter &amp; Materials: Term 1</t>
        </is>
      </c>
      <c r="B212" s="12" t="inlineStr">
        <is>
          <t>Matter &amp; Materials: Term 1</t>
        </is>
      </c>
      <c r="C212" s="13" t="inlineStr">
        <is>
          <t>Oxidising &amp; Reducing Agents: Oxygen [CH4.004]</t>
        </is>
      </c>
      <c r="D212" s="12" t="inlineStr">
        <is>
          <t>Identify oxidising and reducing agents in oxidation and reduction reactions.</t>
        </is>
      </c>
      <c r="E212" s="12" t="inlineStr">
        <is>
          <t>ed361597-4887-4a45-b197-30fb4a0b1b56</t>
        </is>
      </c>
    </row>
    <row r="213" ht="45" customHeight="1">
      <c r="A213" s="12" t="inlineStr">
        <is>
          <t>Matter &amp; Materials: Term 1</t>
        </is>
      </c>
      <c r="B213" s="12" t="inlineStr">
        <is>
          <t>Matter &amp; Materials: Term 1</t>
        </is>
      </c>
      <c r="C213" s="13" t="inlineStr">
        <is>
          <t>Redox Reactions [CH4.005]</t>
        </is>
      </c>
      <c r="D213" s="12" t="inlineStr">
        <is>
          <t>Explanation of redox reactions, oxidation and reduction in terms of oxygen and electron transfers.</t>
        </is>
      </c>
      <c r="E213" s="12" t="inlineStr">
        <is>
          <t>a99ecb50-3f09-4e45-bbea-7752e130e486</t>
        </is>
      </c>
    </row>
    <row r="214" ht="45" customHeight="1">
      <c r="A214" s="12" t="inlineStr">
        <is>
          <t>Matter &amp; Materials: Term 1</t>
        </is>
      </c>
      <c r="B214" s="12" t="inlineStr">
        <is>
          <t>Matter &amp; Materials: Term 1</t>
        </is>
      </c>
      <c r="C214" s="13" t="inlineStr">
        <is>
          <t>Oxidation &amp; Reduction: Electrons [CH4.006]</t>
        </is>
      </c>
      <c r="D214" s="12" t="inlineStr">
        <is>
          <t>Explaining oxidation and reduction in terms of electron transfer (electron loss or gain).</t>
        </is>
      </c>
      <c r="E214" s="12" t="inlineStr">
        <is>
          <t>25e82d08-c9b4-4992-b9a8-7263d9ec21e0</t>
        </is>
      </c>
    </row>
    <row r="215" ht="45" customHeight="1">
      <c r="A215" s="12" t="inlineStr">
        <is>
          <t>Matter &amp; Materials: Term 1</t>
        </is>
      </c>
      <c r="B215" s="12" t="inlineStr">
        <is>
          <t>Matter &amp; Materials: Term 1</t>
        </is>
      </c>
      <c r="C215" s="13" t="inlineStr">
        <is>
          <t>Oxidising &amp; Reducing Agents: Electrons [CH4.007]</t>
        </is>
      </c>
      <c r="D215" s="12" t="inlineStr">
        <is>
          <t>Describing oxidising and reducing agents in terms of electrons.</t>
        </is>
      </c>
      <c r="E215" s="12" t="inlineStr">
        <is>
          <t>9ba9d871-48ba-433b-86c8-9ca86d7c202c</t>
        </is>
      </c>
    </row>
    <row r="216" ht="45" customHeight="1">
      <c r="A216" s="12" t="inlineStr">
        <is>
          <t>Matter &amp; Materials: Term 1</t>
        </is>
      </c>
      <c r="B216" s="12" t="inlineStr">
        <is>
          <t>Matter &amp; Materials: Term 1</t>
        </is>
      </c>
      <c r="C216" s="13" t="inlineStr">
        <is>
          <t>Identifying Redox Reactions I [CH4.008]</t>
        </is>
      </c>
      <c r="D216" s="12" t="inlineStr">
        <is>
          <t>Identifying redox reactions in terms of oxygen loss and gain in word and symbol equations.</t>
        </is>
      </c>
      <c r="E216" s="12" t="inlineStr">
        <is>
          <t>a3ee087d-3e4a-459a-92f7-c321d56fcc8d</t>
        </is>
      </c>
    </row>
    <row r="217" ht="45" customHeight="1">
      <c r="A217" s="12" t="inlineStr">
        <is>
          <t>Matter &amp; Materials: Term 1</t>
        </is>
      </c>
      <c r="B217" s="12" t="inlineStr">
        <is>
          <t>Matter &amp; Materials: Term 1</t>
        </is>
      </c>
      <c r="C217" s="13" t="inlineStr">
        <is>
          <t>Identifying Redox Reactions II [CH4.009]</t>
        </is>
      </c>
      <c r="D217" s="12" t="inlineStr">
        <is>
          <t>Identifying redox reactions in terms of electron transfer (loss and gain of electrons) from ionic half equations.</t>
        </is>
      </c>
      <c r="E217" s="12" t="inlineStr">
        <is>
          <t>d2111f39-3857-4a17-83c0-597eb0828c51</t>
        </is>
      </c>
    </row>
    <row r="218" ht="45" customHeight="1">
      <c r="A218" s="12" t="inlineStr">
        <is>
          <t>Matter &amp; Materials: Term 1</t>
        </is>
      </c>
      <c r="B218" s="12" t="inlineStr">
        <is>
          <t>Matter &amp; Materials: Term 1</t>
        </is>
      </c>
      <c r="C218" s="13" t="inlineStr">
        <is>
          <t>What are Species in Chemistry? [CH4.010]</t>
        </is>
      </c>
      <c r="D218" s="12" t="inlineStr">
        <is>
          <t>Descriptions of the different types of chemical species involved in chemical reactions.</t>
        </is>
      </c>
      <c r="E218" s="12" t="inlineStr">
        <is>
          <t>b646e204-b7e0-4fea-b66d-c1fd9ad37fc1</t>
        </is>
      </c>
    </row>
    <row r="219" ht="45" customHeight="1">
      <c r="A219" s="12" t="inlineStr">
        <is>
          <t>Matter &amp; Materials: Term 1</t>
        </is>
      </c>
      <c r="B219" s="12" t="inlineStr">
        <is>
          <t>Matter &amp; Materials: Term 1</t>
        </is>
      </c>
      <c r="C219" s="13" t="inlineStr">
        <is>
          <t>Identifying Oxidised or Reduced Species [CH4.011]</t>
        </is>
      </c>
      <c r="D219" s="12" t="inlineStr">
        <is>
          <t>Explaining how to identify the oxidised or reduced species in a chemical reaction.</t>
        </is>
      </c>
      <c r="E219" s="12" t="inlineStr">
        <is>
          <t>a7faae76-e167-4ffc-8370-aa0f37fbe60a</t>
        </is>
      </c>
    </row>
    <row r="220" ht="45" customHeight="1">
      <c r="A220" s="12" t="inlineStr">
        <is>
          <t>Matter &amp; Materials: Term 1</t>
        </is>
      </c>
      <c r="B220" s="12" t="inlineStr">
        <is>
          <t>Matter &amp; Materials: Term 1</t>
        </is>
      </c>
      <c r="C220" s="13" t="inlineStr">
        <is>
          <t>Displacement &amp; Redox [CH4.017]</t>
        </is>
      </c>
      <c r="D220" s="12" t="inlineStr">
        <is>
          <t>Explanation as to the redox nature of displacement reactions in terms of both oxygen loss and gain and/or electron loss and gain.</t>
        </is>
      </c>
      <c r="E220" s="12" t="inlineStr">
        <is>
          <t>09e5a55e-6616-4dd5-a559-21bf29af65a9</t>
        </is>
      </c>
    </row>
    <row r="221" ht="45" customHeight="1">
      <c r="A221" s="12" t="inlineStr">
        <is>
          <t>Matter &amp; Materials: Term 1</t>
        </is>
      </c>
      <c r="B221" s="12" t="inlineStr">
        <is>
          <t>Matter &amp; Materials: Term 1</t>
        </is>
      </c>
      <c r="C221" s="13" t="inlineStr">
        <is>
          <t>Acids &amp; Metals: Redox [CH4.024]</t>
        </is>
      </c>
      <c r="D221" s="12" t="inlineStr">
        <is>
          <t>Explanation as to the redox nature of acid plus metal reactions in terms of electron loss and gain.</t>
        </is>
      </c>
      <c r="E221" s="12" t="inlineStr">
        <is>
          <t>96a450e5-0ffe-4a7e-8761-cf7153ddaecb</t>
        </is>
      </c>
    </row>
    <row r="222" ht="45" customHeight="1">
      <c r="A222" s="12" t="inlineStr">
        <is>
          <t>Matter &amp; Materials: Term 1</t>
        </is>
      </c>
      <c r="B222" s="12" t="inlineStr">
        <is>
          <t>Matter &amp; Materials: Term 1</t>
        </is>
      </c>
      <c r="C222" s="13" t="inlineStr">
        <is>
          <t>Half Equations: Introduction [CH4.074]</t>
        </is>
      </c>
      <c r="D222" s="12" t="inlineStr">
        <is>
          <t>Recall what is meant by the term half equation and how they can be deduced from ionic equations or symbol equations.</t>
        </is>
      </c>
      <c r="E222" s="12" t="inlineStr">
        <is>
          <t>d488d8c4-0ad0-463f-890e-5e8e12a2a081</t>
        </is>
      </c>
    </row>
    <row r="223" ht="45" customHeight="1">
      <c r="A223" s="12" t="inlineStr">
        <is>
          <t>Matter &amp; Materials: Term 1</t>
        </is>
      </c>
      <c r="B223" s="12" t="inlineStr">
        <is>
          <t>Matter &amp; Materials: Term 1</t>
        </is>
      </c>
      <c r="C223" s="13" t="inlineStr">
        <is>
          <t>Half Equations: Combining [CH4.075]</t>
        </is>
      </c>
      <c r="D223" s="12" t="inlineStr">
        <is>
          <t>Combine half equations to give the overall ionic or symbol equation.</t>
        </is>
      </c>
      <c r="E223" s="12" t="inlineStr">
        <is>
          <t>1bc4d20b-0005-49d0-8c84-4f348d03ee3c</t>
        </is>
      </c>
    </row>
    <row r="224" ht="45" customHeight="1">
      <c r="A224" s="12" t="inlineStr">
        <is>
          <t>Matter &amp; Materials: Term 1</t>
        </is>
      </c>
      <c r="B224" s="12" t="inlineStr">
        <is>
          <t>Matter &amp; Materials: Term 1</t>
        </is>
      </c>
      <c r="C224" s="13" t="inlineStr">
        <is>
          <t>Half Equations: Redox [CH4.076]</t>
        </is>
      </c>
      <c r="D224" s="12" t="inlineStr">
        <is>
          <t>Identify whether a half equation shows oxidation or reduction by considering whether the electrons are added on the reactant or product side of the equation.</t>
        </is>
      </c>
      <c r="E224" s="12" t="inlineStr">
        <is>
          <t>9128b8c2-72cd-44e3-93ab-1710bb2e6e2f</t>
        </is>
      </c>
    </row>
    <row r="225" ht="45" customHeight="1">
      <c r="A225" s="12" t="inlineStr">
        <is>
          <t>Chemical Change: Term 3</t>
        </is>
      </c>
      <c r="B225" s="12" t="inlineStr">
        <is>
          <t>Chemical Change: Term 3</t>
        </is>
      </c>
      <c r="C225" s="13" t="inlineStr">
        <is>
          <t>Diagnostic: Exploiting the Lithosphere or Earth's Crust: Resources [PH27.57]</t>
        </is>
      </c>
      <c r="D225" s="12" t="inlineStr">
        <is>
          <t>Diagnostic for the exploiting the lithosphere or Earth's crust: resources topic.</t>
        </is>
      </c>
      <c r="E225" s="12" t="inlineStr">
        <is>
          <t>c65ea860-7bf2-4610-b8be-b8f3a5e351fc</t>
        </is>
      </c>
    </row>
    <row r="226" ht="45" customHeight="1">
      <c r="A226" s="12" t="inlineStr">
        <is>
          <t>Chemical Change: Term 3</t>
        </is>
      </c>
      <c r="B226" s="12" t="inlineStr">
        <is>
          <t>Chemical Change: Term 3</t>
        </is>
      </c>
      <c r="C226" s="13" t="inlineStr">
        <is>
          <t>Diagnostic: Exploiting the Lithosphere or Earth's Crust: Metals [PH27.58]</t>
        </is>
      </c>
      <c r="D226" s="12" t="inlineStr">
        <is>
          <t>Diagnostic for the exploiting the lithosphere or Earth's crust: metals topic.</t>
        </is>
      </c>
      <c r="E226" s="12" t="inlineStr">
        <is>
          <t>21e7a70a-dd61-454b-ae93-e7a4bc245ec2</t>
        </is>
      </c>
    </row>
    <row r="227" ht="45" customHeight="1">
      <c r="A227" s="12" t="inlineStr">
        <is>
          <t>Chemical Change: Term 3</t>
        </is>
      </c>
      <c r="B227" s="12" t="inlineStr">
        <is>
          <t>Chemical Change: Term 3</t>
        </is>
      </c>
      <c r="C227" s="13" t="inlineStr">
        <is>
          <t>Diagnostic: Exploiting the Lithosphere or Earth's Crust: Extraction Methods [PH27.59]</t>
        </is>
      </c>
      <c r="D227" s="12" t="inlineStr">
        <is>
          <t>Diagnostic for the exploiting the lithosphere or Earth's crust: extraction methods topic.</t>
        </is>
      </c>
      <c r="E227" s="12" t="inlineStr">
        <is>
          <t>3ac27756-0f93-444b-9ebe-23c6d72a9cfb</t>
        </is>
      </c>
    </row>
    <row r="228" ht="45" customHeight="1">
      <c r="A228" s="12" t="inlineStr">
        <is>
          <t>Chemical Change: Term 3</t>
        </is>
      </c>
      <c r="B228" s="12" t="inlineStr">
        <is>
          <t>Chemical Change: Term 3</t>
        </is>
      </c>
      <c r="C228" s="13" t="inlineStr">
        <is>
          <t>Diagnostic: Exploiting the Lithosphere or Earth's Crust: Pollution [PH27.60]</t>
        </is>
      </c>
      <c r="D228" s="12" t="inlineStr">
        <is>
          <t>Diagnostic for the exploiting the lithosphere or Earth's crust: pollution topic.</t>
        </is>
      </c>
      <c r="E228" s="12" t="inlineStr">
        <is>
          <t>e9e05c22-f7b2-48de-b470-042c7a01be2b</t>
        </is>
      </c>
    </row>
    <row r="229" ht="45" customHeight="1">
      <c r="A229" s="12" t="inlineStr">
        <is>
          <t>Chemical Change: Term 3</t>
        </is>
      </c>
      <c r="B229" s="12" t="inlineStr">
        <is>
          <t>Chemical Change: Term 3</t>
        </is>
      </c>
      <c r="C229" s="13" t="inlineStr">
        <is>
          <t>Diagnostic: Exploiting the Lithosphere or Earth's Crust: Climate Change [PH27.61]</t>
        </is>
      </c>
      <c r="D229" s="12" t="inlineStr">
        <is>
          <t>Diagnostic for the exploiting the lithosphere or Earth's crust: climate change topic.</t>
        </is>
      </c>
      <c r="E229" s="12" t="inlineStr">
        <is>
          <t>423c75a0-97d4-4db7-b073-6f8efd7c8014</t>
        </is>
      </c>
    </row>
    <row r="230" ht="45" customHeight="1">
      <c r="A230" s="12" t="inlineStr">
        <is>
          <t>Chemical Change: Term 3</t>
        </is>
      </c>
      <c r="B230" s="12" t="inlineStr">
        <is>
          <t>Chemical Change: Term 3</t>
        </is>
      </c>
      <c r="C230" s="13" t="inlineStr">
        <is>
          <t>Using Resources: Introduction [CH10.04]</t>
        </is>
      </c>
      <c r="D230" s="12" t="inlineStr">
        <is>
          <t>Give examples of the Earth's natural resources and their uses.</t>
        </is>
      </c>
      <c r="E230" s="12" t="inlineStr">
        <is>
          <t>c8cb84fc-d881-4756-94ee-9909008ace30</t>
        </is>
      </c>
    </row>
    <row r="231" ht="45" customHeight="1">
      <c r="A231" s="12" t="inlineStr">
        <is>
          <t>Chemical Change: Term 3</t>
        </is>
      </c>
      <c r="B231" s="12" t="inlineStr">
        <is>
          <t>Chemical Change: Term 3</t>
        </is>
      </c>
      <c r="C231" s="13" t="inlineStr">
        <is>
          <t>Using Resources: Supplementing Natural Resources [CH10.05]</t>
        </is>
      </c>
      <c r="D231" s="12" t="inlineStr">
        <is>
          <t xml:space="preserve">Give examples of natural resources that are supplemented by agricultural and synthetic products. </t>
        </is>
      </c>
      <c r="E231" s="12" t="inlineStr">
        <is>
          <t>3150e36b-0d43-45d6-9d09-a3976cbc462d</t>
        </is>
      </c>
    </row>
    <row r="232" ht="45" customHeight="1">
      <c r="A232" s="12" t="inlineStr">
        <is>
          <t>Chemical Change: Term 3</t>
        </is>
      </c>
      <c r="B232" s="12" t="inlineStr">
        <is>
          <t>Chemical Change: Term 3</t>
        </is>
      </c>
      <c r="C232" s="13" t="inlineStr">
        <is>
          <t>Using Resources: Finite &amp; Renewable Resources [CH10.06]</t>
        </is>
      </c>
      <c r="D232" s="12" t="inlineStr">
        <is>
          <t xml:space="preserve">Distinguish between finite and renewable resources. </t>
        </is>
      </c>
      <c r="E232" s="12" t="inlineStr">
        <is>
          <t>96f3834f-99be-47d2-bc8d-ab622f4126f1</t>
        </is>
      </c>
    </row>
    <row r="233" ht="45" customHeight="1">
      <c r="A233" s="12" t="inlineStr">
        <is>
          <t>Chemical Change: Term 3</t>
        </is>
      </c>
      <c r="B233" s="12" t="inlineStr">
        <is>
          <t>Chemical Change: Term 3</t>
        </is>
      </c>
      <c r="C233" s="13" t="inlineStr">
        <is>
          <t>Using Resources: Describing Data [CH10.07]</t>
        </is>
      </c>
      <c r="D233" s="12" t="inlineStr">
        <is>
          <t xml:space="preserve">Extract information about resources from charts, graphs and tables. </t>
        </is>
      </c>
      <c r="E233" s="12" t="inlineStr">
        <is>
          <t>34ed8eeb-4284-4d19-89f9-8ca583ee6242</t>
        </is>
      </c>
    </row>
    <row r="234" ht="45" customHeight="1">
      <c r="A234" s="12" t="inlineStr">
        <is>
          <t>Chemical Change: Term 3</t>
        </is>
      </c>
      <c r="B234" s="12" t="inlineStr">
        <is>
          <t>Chemical Change: Term 3</t>
        </is>
      </c>
      <c r="C234" s="13" t="inlineStr">
        <is>
          <t>Using Resources: Interpreting Data [CH10.08]</t>
        </is>
      </c>
      <c r="D234" s="12" t="inlineStr">
        <is>
          <t xml:space="preserve">Interpret information about resources from charts, graphs and tables. </t>
        </is>
      </c>
      <c r="E234" s="12" t="inlineStr">
        <is>
          <t>b6416602-9f0b-4f42-8029-8d48b268ba6c</t>
        </is>
      </c>
    </row>
    <row r="235" ht="45" customHeight="1">
      <c r="A235" s="12" t="inlineStr">
        <is>
          <t>Chemical Change: Term 3</t>
        </is>
      </c>
      <c r="B235" s="12" t="inlineStr">
        <is>
          <t>Chemical Change: Term 3</t>
        </is>
      </c>
      <c r="C235" s="13" t="inlineStr">
        <is>
          <t>Using Resources: Evaluating Data [CH10.09]</t>
        </is>
      </c>
      <c r="D235" s="12" t="inlineStr">
        <is>
          <t xml:space="preserve">Use orders of magnitude to evaluate the significance of data. </t>
        </is>
      </c>
      <c r="E235" s="12" t="inlineStr">
        <is>
          <t>f6a3797b-1eb9-46cb-8c1e-8d188e147b74</t>
        </is>
      </c>
    </row>
    <row r="236" ht="45" customHeight="1">
      <c r="A236" s="12" t="inlineStr">
        <is>
          <t>Chemical Change: Term 3</t>
        </is>
      </c>
      <c r="B236" s="12" t="inlineStr">
        <is>
          <t>Chemical Change: Term 3</t>
        </is>
      </c>
      <c r="C236" s="13" t="inlineStr">
        <is>
          <t>Corrosion [CH10.10]</t>
        </is>
      </c>
      <c r="D236" s="12" t="inlineStr">
        <is>
          <t>Define corrosion and the specific cases of rusting of iron and corrosions of aluminium. Describe  the investigation into the conditions needed for rusting to occur.</t>
        </is>
      </c>
      <c r="E236" s="12" t="inlineStr">
        <is>
          <t>11029499-d7f7-4e18-a781-f758a10f0cd7</t>
        </is>
      </c>
    </row>
    <row r="237" ht="45" customHeight="1">
      <c r="A237" s="12" t="inlineStr">
        <is>
          <t>Chemical Change: Term 3</t>
        </is>
      </c>
      <c r="B237" s="12" t="inlineStr">
        <is>
          <t>Chemical Change: Term 3</t>
        </is>
      </c>
      <c r="C237" s="13" t="inlineStr">
        <is>
          <t>Protecting Metals [CH10.11]</t>
        </is>
      </c>
      <c r="D237" s="12" t="inlineStr">
        <is>
          <t>Prevention of corrosion by physical means - providing a barrier to oxygen and water.  Such as painting, oil or grease, covering with plastic or using electroplating covering with a metal of lower reactivity.</t>
        </is>
      </c>
      <c r="E237" s="12" t="inlineStr">
        <is>
          <t>4226a247-c4f8-4f9c-8e0b-3f852a976814</t>
        </is>
      </c>
    </row>
    <row r="238" ht="45" customHeight="1">
      <c r="A238" s="12" t="inlineStr">
        <is>
          <t>Chemical Change: Term 3</t>
        </is>
      </c>
      <c r="B238" s="12" t="inlineStr">
        <is>
          <t>Chemical Change: Term 3</t>
        </is>
      </c>
      <c r="C238" s="13" t="inlineStr">
        <is>
          <t>Recycling [CH10.70]</t>
        </is>
      </c>
      <c r="D238" s="12" t="inlineStr">
        <is>
          <t>Understand how and why materials are recycled.  Consider the factors what affect where a material will be recycled.</t>
        </is>
      </c>
      <c r="E238" s="12" t="inlineStr">
        <is>
          <t>b5277ff7-0af2-475c-b5cd-2c9dcb9c83e0</t>
        </is>
      </c>
    </row>
    <row r="239" ht="45" customHeight="1">
      <c r="A239" s="12" t="inlineStr">
        <is>
          <t>Chemical Change: Term 3</t>
        </is>
      </c>
      <c r="B239" s="12" t="inlineStr">
        <is>
          <t>Chemical Change: Term 3</t>
        </is>
      </c>
      <c r="C239" s="13" t="inlineStr">
        <is>
          <t>Metal Ores [CH10.26]</t>
        </is>
      </c>
      <c r="D239" s="12" t="inlineStr">
        <is>
          <t>Describe and give examples of metal ores.</t>
        </is>
      </c>
      <c r="E239" s="12" t="inlineStr">
        <is>
          <t>949e15e9-9af4-4f93-b679-b1ef7b3a7f98</t>
        </is>
      </c>
    </row>
    <row r="240" ht="45" customHeight="1">
      <c r="A240" s="12" t="inlineStr">
        <is>
          <t>Chemical Change: Term 3</t>
        </is>
      </c>
      <c r="B240" s="12" t="inlineStr">
        <is>
          <t>Chemical Change: Term 3</t>
        </is>
      </c>
      <c r="C240" s="13" t="inlineStr">
        <is>
          <t>Extracting Copper: Bioleaching [CH10.27]</t>
        </is>
      </c>
      <c r="D240" s="12" t="inlineStr">
        <is>
          <t>Describe how bioleaching can be used to extract copper from copper ores.</t>
        </is>
      </c>
      <c r="E240" s="12" t="inlineStr">
        <is>
          <t>348a4da6-ab15-4f2c-8dff-25268ddbeb69</t>
        </is>
      </c>
    </row>
    <row r="241" ht="45" customHeight="1">
      <c r="A241" s="12" t="inlineStr">
        <is>
          <t>Chemical Change: Term 3</t>
        </is>
      </c>
      <c r="B241" s="12" t="inlineStr">
        <is>
          <t>Chemical Change: Term 3</t>
        </is>
      </c>
      <c r="C241" s="13" t="inlineStr">
        <is>
          <t>Extracting Copper: Phytomining [CH10.28]</t>
        </is>
      </c>
      <c r="D241" s="12" t="inlineStr">
        <is>
          <t>Describe how phytomining can be used to extract copper from copper ores.</t>
        </is>
      </c>
      <c r="E241" s="12" t="inlineStr">
        <is>
          <t>faf4f34e-aa31-4915-afdb-dba1d50baf6a</t>
        </is>
      </c>
    </row>
    <row r="242" ht="45" customHeight="1">
      <c r="A242" s="12" t="inlineStr">
        <is>
          <t>Chemical Change: Term 3</t>
        </is>
      </c>
      <c r="B242" s="12" t="inlineStr">
        <is>
          <t>Chemical Change: Term 3</t>
        </is>
      </c>
      <c r="C242" s="13" t="inlineStr">
        <is>
          <t>Extracting Copper: Pros and Cons [CH10.29]</t>
        </is>
      </c>
      <c r="D242" s="12" t="inlineStr">
        <is>
          <t xml:space="preserve">Give advantages and disadvantages of bioleaching and phytomining in the extraction of copper from copper ores. </t>
        </is>
      </c>
      <c r="E242" s="12" t="inlineStr">
        <is>
          <t>4de00efa-1526-403a-bee1-5c376f18ca5f</t>
        </is>
      </c>
    </row>
    <row r="243" ht="45" customHeight="1">
      <c r="A243" s="12" t="inlineStr">
        <is>
          <t>Chemical Change: Term 3</t>
        </is>
      </c>
      <c r="B243" s="12" t="inlineStr">
        <is>
          <t>Chemical Change: Term 3</t>
        </is>
      </c>
      <c r="C243" s="13" t="inlineStr">
        <is>
          <t>Extraction of Metals by Reduction [CH4.018]</t>
        </is>
      </c>
      <c r="D243" s="12" t="inlineStr">
        <is>
          <t>Explain, using the position of carbon in the reactivity series, the principles of processes used to extract metals, including extraction of a non-ferrous metal.</t>
        </is>
      </c>
      <c r="E243" s="12" t="inlineStr">
        <is>
          <t>463b0ef3-41ad-4aac-af04-2b8f8428cac8</t>
        </is>
      </c>
    </row>
    <row r="244" ht="45" customHeight="1">
      <c r="A244" s="12" t="inlineStr">
        <is>
          <t>Chemical Change: Term 3</t>
        </is>
      </c>
      <c r="B244" s="12" t="inlineStr">
        <is>
          <t>Chemical Change: Term 3</t>
        </is>
      </c>
      <c r="C244" s="13" t="inlineStr">
        <is>
          <t>Evaluating Extracting Metals [CH4.102]</t>
        </is>
      </c>
      <c r="D244" s="12" t="inlineStr">
        <is>
          <t>Evaluating the methods used to extract metals from their ores.</t>
        </is>
      </c>
      <c r="E244" s="12" t="inlineStr">
        <is>
          <t>b55b7cae-49c6-4a96-b546-e64d073cf02b</t>
        </is>
      </c>
    </row>
    <row r="245" ht="45" customHeight="1">
      <c r="A245" s="12" t="inlineStr">
        <is>
          <t>Chemical Change: Term 3</t>
        </is>
      </c>
      <c r="B245" s="12" t="inlineStr">
        <is>
          <t>Chemical Change: Term 3</t>
        </is>
      </c>
      <c r="C245" s="13" t="inlineStr">
        <is>
          <t>Air Pollution from Fuels [CH9.08]</t>
        </is>
      </c>
      <c r="D245" s="12" t="inlineStr">
        <is>
          <t>Describe air pollution and pollutants from the combustion of fuels.</t>
        </is>
      </c>
      <c r="E245" s="12" t="inlineStr">
        <is>
          <t>0d70c827-ac5c-4197-89c5-5303c4c18739</t>
        </is>
      </c>
    </row>
    <row r="246" ht="45" customHeight="1">
      <c r="A246" s="12" t="inlineStr">
        <is>
          <t>Chemical Change: Term 3</t>
        </is>
      </c>
      <c r="B246" s="12" t="inlineStr">
        <is>
          <t>Chemical Change: Term 3</t>
        </is>
      </c>
      <c r="C246" s="13" t="inlineStr">
        <is>
          <t>Pollutants: Carbon Dioxide [CH9.09]</t>
        </is>
      </c>
      <c r="D246" s="12" t="inlineStr">
        <is>
          <t>Explain the formation and impact of carbon dioxide as a pollutant.</t>
        </is>
      </c>
      <c r="E246" s="12" t="inlineStr">
        <is>
          <t>a016df46-a68c-46c0-951a-59b1798653f1</t>
        </is>
      </c>
    </row>
    <row r="247" ht="45" customHeight="1">
      <c r="A247" s="12" t="inlineStr">
        <is>
          <t>Chemical Change: Term 3</t>
        </is>
      </c>
      <c r="B247" s="12" t="inlineStr">
        <is>
          <t>Chemical Change: Term 3</t>
        </is>
      </c>
      <c r="C247" s="13" t="inlineStr">
        <is>
          <t>Pollutants: Sulfur Dioxide [CH9.10]</t>
        </is>
      </c>
      <c r="D247" s="12" t="inlineStr">
        <is>
          <t>Explain the formation and impact of sulfur dioxide as a pollutant.</t>
        </is>
      </c>
      <c r="E247" s="12" t="inlineStr">
        <is>
          <t>72a6c506-88b7-402c-b34d-18dc614dee65</t>
        </is>
      </c>
    </row>
    <row r="248" ht="45" customHeight="1">
      <c r="A248" s="12" t="inlineStr">
        <is>
          <t>Chemical Change: Term 3</t>
        </is>
      </c>
      <c r="B248" s="12" t="inlineStr">
        <is>
          <t>Chemical Change: Term 3</t>
        </is>
      </c>
      <c r="C248" s="13" t="inlineStr">
        <is>
          <t>Pollutants: Nitrogen Oxides [CH9.11]</t>
        </is>
      </c>
      <c r="D248" s="12" t="inlineStr">
        <is>
          <t>Explain the formation and impact of nitrogen oxides as pollutants.</t>
        </is>
      </c>
      <c r="E248" s="12" t="inlineStr">
        <is>
          <t>a360c898-9f80-41a3-b49b-b57c08e5b2d0</t>
        </is>
      </c>
    </row>
    <row r="249" ht="45" customHeight="1">
      <c r="A249" s="12" t="inlineStr">
        <is>
          <t>Chemical Change: Term 3</t>
        </is>
      </c>
      <c r="B249" s="12" t="inlineStr">
        <is>
          <t>Chemical Change: Term 3</t>
        </is>
      </c>
      <c r="C249" s="13" t="inlineStr">
        <is>
          <t>Pollutants: Particulates [CH9.12]</t>
        </is>
      </c>
      <c r="D249" s="12" t="inlineStr">
        <is>
          <t>Explain the formation and impact of particulates as pollutants.</t>
        </is>
      </c>
      <c r="E249" s="12" t="inlineStr">
        <is>
          <t>0c57f9ce-648b-4b5a-8f5c-71f17c4a9829</t>
        </is>
      </c>
    </row>
    <row r="250" ht="45" customHeight="1">
      <c r="A250" s="12" t="inlineStr">
        <is>
          <t>Chemical Change: Term 3</t>
        </is>
      </c>
      <c r="B250" s="12" t="inlineStr">
        <is>
          <t>Chemical Change: Term 3</t>
        </is>
      </c>
      <c r="C250" s="13" t="inlineStr">
        <is>
          <t>Pollutants: Carbon Monoxide [CH9.13]</t>
        </is>
      </c>
      <c r="D250" s="12" t="inlineStr">
        <is>
          <t>Explain the formation and impact of carbon monoxide as a pollutant.</t>
        </is>
      </c>
      <c r="E250" s="12" t="inlineStr">
        <is>
          <t>5d44567b-181d-4d11-b942-4c1c055f5ddb</t>
        </is>
      </c>
    </row>
    <row r="251" ht="45" customHeight="1">
      <c r="A251" s="12" t="inlineStr">
        <is>
          <t>Chemical Change: Term 3</t>
        </is>
      </c>
      <c r="B251" s="12" t="inlineStr">
        <is>
          <t>Chemical Change: Term 3</t>
        </is>
      </c>
      <c r="C251" s="13" t="inlineStr">
        <is>
          <t>Pollutants: Methane [CH9.14]</t>
        </is>
      </c>
      <c r="D251" s="12" t="inlineStr">
        <is>
          <t>Explain the formation and impact of methane as a pollutant.</t>
        </is>
      </c>
      <c r="E251" s="12" t="inlineStr">
        <is>
          <t>0a761e84-cf5a-4107-9490-ff8b00e254cf</t>
        </is>
      </c>
    </row>
    <row r="252" ht="45" customHeight="1">
      <c r="A252" s="12" t="inlineStr">
        <is>
          <t>Chemical Change: Term 3</t>
        </is>
      </c>
      <c r="B252" s="12" t="inlineStr">
        <is>
          <t>Chemical Change: Term 3</t>
        </is>
      </c>
      <c r="C252" s="13" t="inlineStr">
        <is>
          <t>Pollutants: Summary [CH9.15]</t>
        </is>
      </c>
      <c r="D252" s="12" t="inlineStr">
        <is>
          <t>Identify all types of pollutants and describe their formation and impacts. Includes: carbon dioxide, sulfur dioxide, nitrogen oxides, particulates, carbon monoxide and methane.</t>
        </is>
      </c>
      <c r="E252" s="12" t="inlineStr">
        <is>
          <t>e5e04fd8-f709-47bc-9edd-9196856795a7</t>
        </is>
      </c>
    </row>
    <row r="253" ht="45" customHeight="1">
      <c r="A253" s="12" t="inlineStr">
        <is>
          <t>Chemical Change: Term 3</t>
        </is>
      </c>
      <c r="B253" s="12" t="inlineStr">
        <is>
          <t>Chemical Change: Term 3</t>
        </is>
      </c>
      <c r="C253" s="13" t="inlineStr">
        <is>
          <t>Climate Change: Natural Greenhouse Effect [CH9.07]</t>
        </is>
      </c>
      <c r="D253" s="12" t="inlineStr">
        <is>
          <t>Identify what the greenhouse effect is and describe how it impacts upon our planet to include how greenhouse gases absorb energy.</t>
        </is>
      </c>
      <c r="E253" s="12" t="inlineStr">
        <is>
          <t>43a2a99a-e5c1-40ec-8c23-7944042840ec</t>
        </is>
      </c>
    </row>
    <row r="254" ht="45" customHeight="1">
      <c r="A254" s="12" t="inlineStr">
        <is>
          <t>Chemical Change: Term 3</t>
        </is>
      </c>
      <c r="B254" s="12" t="inlineStr">
        <is>
          <t>Chemical Change: Term 3</t>
        </is>
      </c>
      <c r="C254" s="13" t="inlineStr">
        <is>
          <t>Climate Change: Natural Factors [CH9.16]</t>
        </is>
      </c>
      <c r="D254" s="12" t="inlineStr">
        <is>
          <t>Identify natural occurrences which can affect climate change.</t>
        </is>
      </c>
      <c r="E254" s="12" t="inlineStr">
        <is>
          <t>4b8b1a25-bc0d-4d36-8cf1-1c168272ed78</t>
        </is>
      </c>
    </row>
    <row r="255" ht="45" customHeight="1">
      <c r="A255" s="12" t="inlineStr">
        <is>
          <t>Chemical Change: Term 3</t>
        </is>
      </c>
      <c r="B255" s="12" t="inlineStr">
        <is>
          <t>Chemical Change: Term 3</t>
        </is>
      </c>
      <c r="C255" s="13" t="inlineStr">
        <is>
          <t>Climate Change: Historic Changes in Climate [CH9.17]</t>
        </is>
      </c>
      <c r="D255" s="12" t="inlineStr">
        <is>
          <t>Describe the historical changes in temperature, their causes and the impacts of these changes.</t>
        </is>
      </c>
      <c r="E255" s="12" t="inlineStr">
        <is>
          <t>d627684e-ea8e-44cc-8831-026cba74949c</t>
        </is>
      </c>
    </row>
    <row r="256" ht="45" customHeight="1">
      <c r="A256" s="12" t="inlineStr">
        <is>
          <t>Chemical Change: Term 3</t>
        </is>
      </c>
      <c r="B256" s="12" t="inlineStr">
        <is>
          <t>Chemical Change: Term 3</t>
        </is>
      </c>
      <c r="C256" s="13" t="inlineStr">
        <is>
          <t>Climate Change: Human Factors [CH9.18]</t>
        </is>
      </c>
      <c r="D256" s="12" t="inlineStr">
        <is>
          <t>Describe the anthropogenic (human) causes of climate change.</t>
        </is>
      </c>
      <c r="E256" s="12" t="inlineStr">
        <is>
          <t>9ed25f77-ca74-48c7-b609-0bce7cead882</t>
        </is>
      </c>
    </row>
    <row r="257" ht="45" customHeight="1">
      <c r="A257" s="12" t="inlineStr">
        <is>
          <t>Chemical Change: Term 3</t>
        </is>
      </c>
      <c r="B257" s="12" t="inlineStr">
        <is>
          <t>Chemical Change: Term 3</t>
        </is>
      </c>
      <c r="C257" s="13" t="inlineStr">
        <is>
          <t>Climate Change: Since Industrialisation [CH9.19]</t>
        </is>
      </c>
      <c r="D257" s="12" t="inlineStr">
        <is>
          <t>Describe the impact of the industrial revolution on climate change.</t>
        </is>
      </c>
      <c r="E257" s="12" t="inlineStr">
        <is>
          <t>6ff12f99-0007-41d6-9926-6c609d868363</t>
        </is>
      </c>
    </row>
    <row r="258" ht="45" customHeight="1">
      <c r="A258" s="12" t="inlineStr">
        <is>
          <t>Chemical Change: Term 3</t>
        </is>
      </c>
      <c r="B258" s="12" t="inlineStr">
        <is>
          <t>Chemical Change: Term 3</t>
        </is>
      </c>
      <c r="C258" s="13" t="inlineStr">
        <is>
          <t>Climate Change: Enhanced Greenhouse Effect [CH9.20]</t>
        </is>
      </c>
      <c r="D258" s="12" t="inlineStr">
        <is>
          <t>Identify and describe what the enhanced greenhouse effect is.</t>
        </is>
      </c>
      <c r="E258" s="12" t="inlineStr">
        <is>
          <t>a9a91994-b914-4d15-b72f-1e7a44dfe90f</t>
        </is>
      </c>
    </row>
    <row r="259" ht="45" customHeight="1">
      <c r="A259" s="12" t="inlineStr">
        <is>
          <t>Chemical Change: Term 3</t>
        </is>
      </c>
      <c r="B259" s="12" t="inlineStr">
        <is>
          <t>Chemical Change: Term 3</t>
        </is>
      </c>
      <c r="C259" s="13" t="inlineStr">
        <is>
          <t>Climate Change: Enhanced Greenhouse Effect Impacts [CH9.21]</t>
        </is>
      </c>
      <c r="D259" s="12" t="inlineStr">
        <is>
          <t>Describe how the enhanced greenhouse effect impacts our planet.</t>
        </is>
      </c>
      <c r="E259" s="12" t="inlineStr">
        <is>
          <t>18e45fa2-c2ac-4f57-9239-12fd8587bade</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214"/>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8302aecf-0b50-4c50-bc0a-41292e767cca</t>
        </is>
      </c>
    </row>
    <row r="3">
      <c r="A3" s="2" t="inlineStr">
        <is>
          <t>Physical Sciences: Grade 12 (SA)</t>
        </is>
      </c>
      <c r="D3" s="3" t="inlineStr">
        <is>
          <t>Last updated: 17 July 2026</t>
        </is>
      </c>
    </row>
    <row r="4">
      <c r="A4" s="4" t="inlineStr">
        <is>
          <t>9 Topics   ·   9 Subtopics   ·   207 Nuggets   ·   17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Mechanics: Term 1</t>
        </is>
      </c>
      <c r="B8" s="12" t="inlineStr">
        <is>
          <t>Mechanics: Term 1</t>
        </is>
      </c>
      <c r="C8" s="13" t="inlineStr">
        <is>
          <t>Diagnostic: Momentum &amp; Impulse [PH27.62]</t>
        </is>
      </c>
      <c r="D8" s="12" t="inlineStr">
        <is>
          <t>Diagnostic for the momentum &amp; impulse topic.</t>
        </is>
      </c>
      <c r="E8" s="12" t="inlineStr">
        <is>
          <t>887e41ea-2cbd-4644-af0a-39b6360f345c</t>
        </is>
      </c>
    </row>
    <row r="9" ht="45" customHeight="1">
      <c r="A9" s="12" t="inlineStr">
        <is>
          <t>Mechanics: Term 1</t>
        </is>
      </c>
      <c r="B9" s="12" t="inlineStr">
        <is>
          <t>Mechanics: Term 1</t>
        </is>
      </c>
      <c r="C9" s="13" t="inlineStr">
        <is>
          <t>Using p=mv to Calculate Momentum I [PH5.137]</t>
        </is>
      </c>
      <c r="D9" s="12" t="inlineStr">
        <is>
          <t xml:space="preserve">Understand what is meant by the term 'momentum' and how to calculate the momentum of different objects. </t>
        </is>
      </c>
      <c r="E9" s="12" t="inlineStr">
        <is>
          <t>5096f078-3eb4-4dd1-a85e-5c339d75f9e4</t>
        </is>
      </c>
    </row>
    <row r="10" ht="45" customHeight="1">
      <c r="A10" s="12" t="inlineStr">
        <is>
          <t>Mechanics: Term 1</t>
        </is>
      </c>
      <c r="B10" s="12" t="inlineStr">
        <is>
          <t>Mechanics: Term 1</t>
        </is>
      </c>
      <c r="C10" s="13" t="inlineStr">
        <is>
          <t>Using p=mv to Calculate Momentum II [PH5.138]</t>
        </is>
      </c>
      <c r="D10" s="12" t="inlineStr">
        <is>
          <t xml:space="preserve">Understand what is meant by the term 'momentum' and how to calculate the momentum of different objects, with unit conversions. </t>
        </is>
      </c>
      <c r="E10" s="12" t="inlineStr">
        <is>
          <t>0ba3b542-daf8-4b02-980d-60dd6c370d1c</t>
        </is>
      </c>
    </row>
    <row r="11" ht="45" customHeight="1">
      <c r="A11" s="12" t="inlineStr">
        <is>
          <t>Mechanics: Term 1</t>
        </is>
      </c>
      <c r="B11" s="12" t="inlineStr">
        <is>
          <t>Mechanics: Term 1</t>
        </is>
      </c>
      <c r="C11" s="13" t="inlineStr">
        <is>
          <t>Rearranging p=mv [PH5.139]</t>
        </is>
      </c>
      <c r="D11" s="12" t="inlineStr">
        <is>
          <t xml:space="preserve">Rearranging the equation of momentum. </t>
        </is>
      </c>
      <c r="E11" s="12" t="inlineStr">
        <is>
          <t>c9cd5ba5-6ae1-4c62-b772-95e66dd5e1ea</t>
        </is>
      </c>
    </row>
    <row r="12" ht="45" customHeight="1">
      <c r="A12" s="12" t="inlineStr">
        <is>
          <t>Mechanics: Term 1</t>
        </is>
      </c>
      <c r="B12" s="12" t="inlineStr">
        <is>
          <t>Mechanics: Term 1</t>
        </is>
      </c>
      <c r="C12" s="13" t="inlineStr">
        <is>
          <t>Conservation of Momentum [PH5.140]</t>
        </is>
      </c>
      <c r="D12" s="12" t="inlineStr">
        <is>
          <t>Understand what is meant by the term 'The conservation of momentum' and see how it can be used to predict the momentum of different objects after a collision.</t>
        </is>
      </c>
      <c r="E12" s="12" t="inlineStr">
        <is>
          <t>d1920ed5-6b07-493a-875b-ded1ac4454ae</t>
        </is>
      </c>
    </row>
    <row r="13" ht="45" customHeight="1">
      <c r="A13" s="12" t="inlineStr">
        <is>
          <t>Mechanics: Term 1</t>
        </is>
      </c>
      <c r="B13" s="12" t="inlineStr">
        <is>
          <t>Mechanics: Term 1</t>
        </is>
      </c>
      <c r="C13" s="13" t="inlineStr">
        <is>
          <t>Applying Equations of Motion I [PH5.119]</t>
        </is>
      </c>
      <c r="D13" s="12" t="inlineStr">
        <is>
          <t>Apply the equations of motion to a range of problems.</t>
        </is>
      </c>
      <c r="E13" s="12" t="inlineStr">
        <is>
          <t>c347ec5e-fd96-4ffe-9490-b72477df48b0</t>
        </is>
      </c>
    </row>
    <row r="14" ht="45" customHeight="1">
      <c r="A14" s="12" t="inlineStr">
        <is>
          <t>Mechanics: Term 1</t>
        </is>
      </c>
      <c r="B14" s="12" t="inlineStr">
        <is>
          <t>Mechanics: Term 1</t>
        </is>
      </c>
      <c r="C14" s="13" t="inlineStr">
        <is>
          <t>Applying Equations of Motion II [PH5.162]</t>
        </is>
      </c>
      <c r="D14" s="12" t="inlineStr">
        <is>
          <t xml:space="preserve">Applying equations of motion and using velocity-time graphs to solve multi-step problems </t>
        </is>
      </c>
      <c r="E14" s="12" t="inlineStr">
        <is>
          <t>4f4fad66-07c4-4d8e-9d0e-eca37eb18192</t>
        </is>
      </c>
    </row>
    <row r="15" ht="45" customHeight="1">
      <c r="A15" s="12" t="inlineStr">
        <is>
          <t>Mechanics: Term 1</t>
        </is>
      </c>
      <c r="B15" s="12" t="inlineStr">
        <is>
          <t>Mechanics: Term 1</t>
        </is>
      </c>
      <c r="C15" s="13" t="inlineStr">
        <is>
          <t>Conservation of Momentum Collisions I: Inelastic [PH5.141]</t>
        </is>
      </c>
      <c r="D15" s="12" t="inlineStr">
        <is>
          <t xml:space="preserve">Applying the conservation of momentum to inelastic collisions. </t>
        </is>
      </c>
      <c r="E15" s="12" t="inlineStr">
        <is>
          <t>729b1458-18bc-4a52-9602-eb2321a5c718</t>
        </is>
      </c>
    </row>
    <row r="16" ht="45" customHeight="1">
      <c r="A16" s="12" t="inlineStr">
        <is>
          <t>Mechanics: Term 1</t>
        </is>
      </c>
      <c r="B16" s="12" t="inlineStr">
        <is>
          <t>Mechanics: Term 1</t>
        </is>
      </c>
      <c r="C16" s="13" t="inlineStr">
        <is>
          <t>Conservation of Momentum Collisions II: Elastic [PH5.142]</t>
        </is>
      </c>
      <c r="D16" s="12" t="inlineStr">
        <is>
          <t xml:space="preserve">Applying the conservation of momentum to elastic collisions. </t>
        </is>
      </c>
      <c r="E16" s="12" t="inlineStr">
        <is>
          <t>2f8287b4-fcd2-4da6-b260-fac9b3f6c15f</t>
        </is>
      </c>
    </row>
    <row r="17" ht="45" customHeight="1">
      <c r="A17" s="12" t="inlineStr">
        <is>
          <t>Mechanics: Term 1</t>
        </is>
      </c>
      <c r="B17" s="12" t="inlineStr">
        <is>
          <t>Mechanics: Term 1</t>
        </is>
      </c>
      <c r="C17" s="13" t="inlineStr">
        <is>
          <t>Conservation of Momentum Collisions III: Explosions [PH5.143]</t>
        </is>
      </c>
      <c r="D17" s="12" t="inlineStr">
        <is>
          <t xml:space="preserve">Applying the conservation of momentum to a special type of collision called an explosion. </t>
        </is>
      </c>
      <c r="E17" s="12" t="inlineStr">
        <is>
          <t>22b3d58f-be91-403e-9823-f7efcb4ddc6d</t>
        </is>
      </c>
    </row>
    <row r="18" ht="45" customHeight="1">
      <c r="A18" s="12" t="inlineStr">
        <is>
          <t>Mechanics: Term 1</t>
        </is>
      </c>
      <c r="B18" s="12" t="inlineStr">
        <is>
          <t>Mechanics: Term 1</t>
        </is>
      </c>
      <c r="C18" s="13" t="inlineStr">
        <is>
          <t>Practical: Measuring Momentum with Light Gates [PH5.144]</t>
        </is>
      </c>
      <c r="D18" s="12" t="inlineStr">
        <is>
          <t xml:space="preserve">Practical activities to show the conservation of momentum happening for different collision types. </t>
        </is>
      </c>
      <c r="E18" s="12" t="inlineStr">
        <is>
          <t>599eb8fa-3288-49f6-9277-661b506f3bd9</t>
        </is>
      </c>
    </row>
    <row r="19" ht="45" customHeight="1">
      <c r="A19" s="12" t="inlineStr">
        <is>
          <t>Mechanics: Term 1</t>
        </is>
      </c>
      <c r="B19" s="12" t="inlineStr">
        <is>
          <t>Mechanics: Term 1</t>
        </is>
      </c>
      <c r="C19" s="13" t="inlineStr">
        <is>
          <t>Force &amp; Change of Momentum [PH5.145]</t>
        </is>
      </c>
      <c r="D19" s="12" t="inlineStr">
        <is>
          <t xml:space="preserve">Looking at force as the rate of change of momentum. </t>
        </is>
      </c>
      <c r="E19" s="12" t="inlineStr">
        <is>
          <t>a47a1652-338a-4558-8746-5cc9cdd9c311</t>
        </is>
      </c>
    </row>
    <row r="20" ht="45" customHeight="1">
      <c r="A20" s="12" t="inlineStr">
        <is>
          <t>Mechanics: Term 1</t>
        </is>
      </c>
      <c r="B20" s="12" t="inlineStr">
        <is>
          <t>Mechanics: Term 1</t>
        </is>
      </c>
      <c r="C20" s="13" t="inlineStr">
        <is>
          <t>Using F=mΔv/Δt to Calculate Force I [PH5.146]</t>
        </is>
      </c>
      <c r="D20" s="12" t="inlineStr">
        <is>
          <t xml:space="preserve">Applying the formula F=(m𝚫v) ÷ t to calculate the magnitude of a force. </t>
        </is>
      </c>
      <c r="E20" s="12" t="inlineStr">
        <is>
          <t>cd146cf4-cba4-47cd-8000-0ebaf049b116</t>
        </is>
      </c>
    </row>
    <row r="21" ht="45" customHeight="1">
      <c r="A21" s="12" t="inlineStr">
        <is>
          <t>Mechanics: Term 1</t>
        </is>
      </c>
      <c r="B21" s="12" t="inlineStr">
        <is>
          <t>Mechanics: Term 1</t>
        </is>
      </c>
      <c r="C21" s="13" t="inlineStr">
        <is>
          <t>Impact Forces: Safety [PH5.147]</t>
        </is>
      </c>
      <c r="D21" s="12" t="inlineStr">
        <is>
          <t>Exploring how using the description of force as a change of momentum can be applied to safety measures.</t>
        </is>
      </c>
      <c r="E21" s="12" t="inlineStr">
        <is>
          <t>5d26760f-bf4b-445f-aa68-5d3a84a34179</t>
        </is>
      </c>
    </row>
    <row r="22" ht="45" customHeight="1">
      <c r="A22" s="12" t="inlineStr">
        <is>
          <t>Mechanics: Term 1</t>
        </is>
      </c>
      <c r="B22" s="12" t="inlineStr">
        <is>
          <t>Mechanics: Term 1</t>
        </is>
      </c>
      <c r="C22" s="13" t="inlineStr">
        <is>
          <t>Impact Forces: Explaining [PH5.148]</t>
        </is>
      </c>
      <c r="D22" s="12" t="inlineStr">
        <is>
          <t xml:space="preserve">Using the equation F=m𝚫v/t to explain how safety measures decrease the magnitude of impact forces </t>
        </is>
      </c>
      <c r="E22" s="12" t="inlineStr">
        <is>
          <t>299f85f4-9ca5-442d-a555-627f75e7a74b</t>
        </is>
      </c>
    </row>
    <row r="23" ht="45" customHeight="1">
      <c r="A23" s="12" t="inlineStr">
        <is>
          <t>Mechanics: Term 1</t>
        </is>
      </c>
      <c r="B23" s="12" t="inlineStr">
        <is>
          <t>Mechanics: Term 1</t>
        </is>
      </c>
      <c r="C23" s="13" t="inlineStr">
        <is>
          <t>Rearranging F=m𝚫v/t [PH5.154]</t>
        </is>
      </c>
      <c r="D23" s="12" t="inlineStr">
        <is>
          <t xml:space="preserve">Rearranging the equation and applying. </t>
        </is>
      </c>
      <c r="E23" s="12" t="inlineStr">
        <is>
          <t>ecc84c9c-571e-4d46-9643-df324a3220c1</t>
        </is>
      </c>
    </row>
    <row r="24" ht="45" customHeight="1">
      <c r="A24" s="12" t="inlineStr">
        <is>
          <t>Matter &amp; Materials: Term 1</t>
        </is>
      </c>
      <c r="B24" s="12" t="inlineStr">
        <is>
          <t>Matter &amp; Materials: Term 1</t>
        </is>
      </c>
      <c r="C24" s="13" t="inlineStr">
        <is>
          <t>Diagnostic: Organic Molecular Structures, Functional Groups, Saturated &amp; Unsaturated Structures, Isomers [PH27.63]</t>
        </is>
      </c>
      <c r="D24" s="12" t="inlineStr">
        <is>
          <t>Diagnostic for the organic molecular structures, functional groups, staurated &amp; unsaturated structures, isomers topic.</t>
        </is>
      </c>
      <c r="E24" s="12" t="inlineStr">
        <is>
          <t>fd073a6b-22d3-43b0-88ea-0cba1961c03e</t>
        </is>
      </c>
    </row>
    <row r="25" ht="45" customHeight="1">
      <c r="A25" s="12" t="inlineStr">
        <is>
          <t>Matter &amp; Materials: Term 1</t>
        </is>
      </c>
      <c r="B25" s="12" t="inlineStr">
        <is>
          <t>Matter &amp; Materials: Term 1</t>
        </is>
      </c>
      <c r="C25" s="13" t="inlineStr">
        <is>
          <t>Diagnostic: Applications of Organic Chemistry [PH27.64]</t>
        </is>
      </c>
      <c r="D25" s="12" t="inlineStr">
        <is>
          <t>Diagnostic for the applications of organic chemistry topic.</t>
        </is>
      </c>
      <c r="E25" s="12" t="inlineStr">
        <is>
          <t>16038b13-ccd9-47c0-99c9-060794deabc8</t>
        </is>
      </c>
    </row>
    <row r="26" ht="45" customHeight="1">
      <c r="A26" s="12" t="inlineStr">
        <is>
          <t>Matter &amp; Materials: Term 1</t>
        </is>
      </c>
      <c r="B26" s="12" t="inlineStr">
        <is>
          <t>Matter &amp; Materials: Term 1</t>
        </is>
      </c>
      <c r="C26" s="13" t="inlineStr">
        <is>
          <t>Diagnostic: Substitution, Addition &amp; Elimination [PH27.65]</t>
        </is>
      </c>
      <c r="D26" s="12" t="inlineStr">
        <is>
          <t>Diagnostic for the substitution, addition &amp; elimination topic.</t>
        </is>
      </c>
      <c r="E26" s="12" t="inlineStr">
        <is>
          <t>c5715190-b50d-42b5-b102-2e48fc28b049</t>
        </is>
      </c>
    </row>
    <row r="27" ht="45" customHeight="1">
      <c r="A27" s="12" t="inlineStr">
        <is>
          <t>Matter &amp; Materials: Term 1</t>
        </is>
      </c>
      <c r="B27" s="12" t="inlineStr">
        <is>
          <t>Matter &amp; Materials: Term 1</t>
        </is>
      </c>
      <c r="C27" s="13" t="inlineStr">
        <is>
          <t>Diagnostic: Plastics &amp; Polymers [PH27.66]</t>
        </is>
      </c>
      <c r="D27" s="12" t="inlineStr">
        <is>
          <t>Diagnostic for the plastics &amp; polymers topic.</t>
        </is>
      </c>
      <c r="E27" s="12" t="inlineStr">
        <is>
          <t>2e35208e-2e40-4243-aee2-7d76cbc6abd1</t>
        </is>
      </c>
    </row>
    <row r="28" ht="45" customHeight="1">
      <c r="A28" s="12" t="inlineStr">
        <is>
          <t>Matter &amp; Materials: Term 1</t>
        </is>
      </c>
      <c r="B28" s="12" t="inlineStr">
        <is>
          <t>Matter &amp; Materials: Term 1</t>
        </is>
      </c>
      <c r="C28" s="13" t="inlineStr">
        <is>
          <t>Crude Oil [CH7.01]</t>
        </is>
      </c>
      <c r="D28" s="12" t="inlineStr">
        <is>
          <t>Explain how crude oil is formed.</t>
        </is>
      </c>
      <c r="E28" s="12" t="inlineStr">
        <is>
          <t>5d319f7a-1f09-4c2f-8bc3-6c93bf9eb6ba</t>
        </is>
      </c>
    </row>
    <row r="29" ht="45" customHeight="1">
      <c r="A29" s="12" t="inlineStr">
        <is>
          <t>Matter &amp; Materials: Term 1</t>
        </is>
      </c>
      <c r="B29" s="12" t="inlineStr">
        <is>
          <t>Matter &amp; Materials: Term 1</t>
        </is>
      </c>
      <c r="C29" s="13" t="inlineStr">
        <is>
          <t>Properties of Hydrocarbons [CH7.02]</t>
        </is>
      </c>
      <c r="D29" s="12" t="inlineStr">
        <is>
          <t>Describe the properties of hydrocarbons.</t>
        </is>
      </c>
      <c r="E29" s="12" t="inlineStr">
        <is>
          <t>6a0e6c1e-f560-44c5-a7c6-bf9927e56f90</t>
        </is>
      </c>
    </row>
    <row r="30" ht="45" customHeight="1">
      <c r="A30" s="12" t="inlineStr">
        <is>
          <t>Matter &amp; Materials: Term 1</t>
        </is>
      </c>
      <c r="B30" s="12" t="inlineStr">
        <is>
          <t>Matter &amp; Materials: Term 1</t>
        </is>
      </c>
      <c r="C30" s="13" t="inlineStr">
        <is>
          <t>Alkanes [CH7.05]</t>
        </is>
      </c>
      <c r="D30" s="12" t="inlineStr">
        <is>
          <t>Describe the homologous series; alkanes.</t>
        </is>
      </c>
      <c r="E30" s="12" t="inlineStr">
        <is>
          <t>9d835561-c6df-49d6-b152-2551cb9abb7a</t>
        </is>
      </c>
    </row>
    <row r="31" ht="45" customHeight="1">
      <c r="A31" s="12" t="inlineStr">
        <is>
          <t>Matter &amp; Materials: Term 1</t>
        </is>
      </c>
      <c r="B31" s="12" t="inlineStr">
        <is>
          <t>Matter &amp; Materials: Term 1</t>
        </is>
      </c>
      <c r="C31" s="13" t="inlineStr">
        <is>
          <t>Structure &amp; Formulae of Alkanes I [CH7.07]</t>
        </is>
      </c>
      <c r="D31" s="12" t="inlineStr">
        <is>
          <t>Identify the formula of the first four alkanes.</t>
        </is>
      </c>
      <c r="E31" s="12" t="inlineStr">
        <is>
          <t>75264e70-0feb-421b-a5bb-3747404b173a</t>
        </is>
      </c>
    </row>
    <row r="32" ht="45" customHeight="1">
      <c r="A32" s="12" t="inlineStr">
        <is>
          <t>Matter &amp; Materials: Term 1</t>
        </is>
      </c>
      <c r="B32" s="12" t="inlineStr">
        <is>
          <t>Matter &amp; Materials: Term 1</t>
        </is>
      </c>
      <c r="C32" s="13" t="inlineStr">
        <is>
          <t>Structure &amp; Formulae of Alkanes II [CH7.08]</t>
        </is>
      </c>
      <c r="D32" s="12" t="inlineStr">
        <is>
          <t>Label and draw the structural formula of the first four alkanes.</t>
        </is>
      </c>
      <c r="E32" s="12" t="inlineStr">
        <is>
          <t>2fd6c6e6-d675-4f6c-8254-12ec77321f55</t>
        </is>
      </c>
    </row>
    <row r="33" ht="45" customHeight="1">
      <c r="A33" s="12" t="inlineStr">
        <is>
          <t>Matter &amp; Materials: Term 1</t>
        </is>
      </c>
      <c r="B33" s="12" t="inlineStr">
        <is>
          <t>Matter &amp; Materials: Term 1</t>
        </is>
      </c>
      <c r="C33" s="13" t="inlineStr">
        <is>
          <t>Alkenes [CH7.11]</t>
        </is>
      </c>
      <c r="D33" s="12" t="inlineStr">
        <is>
          <t>Describe the homologous series; alkenes.</t>
        </is>
      </c>
      <c r="E33" s="12" t="inlineStr">
        <is>
          <t>efb47b45-d39d-4873-b7f1-c4b1e5421a70</t>
        </is>
      </c>
    </row>
    <row r="34" ht="45" customHeight="1">
      <c r="A34" s="12" t="inlineStr">
        <is>
          <t>Matter &amp; Materials: Term 1</t>
        </is>
      </c>
      <c r="B34" s="12" t="inlineStr">
        <is>
          <t>Matter &amp; Materials: Term 1</t>
        </is>
      </c>
      <c r="C34" s="13" t="inlineStr">
        <is>
          <t>Structure &amp; Formulae of Alkenes I [CH7.14]</t>
        </is>
      </c>
      <c r="D34" s="12" t="inlineStr">
        <is>
          <t>Description of the first four alkenes and their structures.</t>
        </is>
      </c>
      <c r="E34" s="12" t="inlineStr">
        <is>
          <t>634136bc-e639-463f-96c1-b1e84211dc64</t>
        </is>
      </c>
    </row>
    <row r="35" ht="45" customHeight="1">
      <c r="A35" s="12" t="inlineStr">
        <is>
          <t>Matter &amp; Materials: Term 1</t>
        </is>
      </c>
      <c r="B35" s="12" t="inlineStr">
        <is>
          <t>Matter &amp; Materials: Term 1</t>
        </is>
      </c>
      <c r="C35" s="13" t="inlineStr">
        <is>
          <t>Structure &amp; Formulae of Alkenes II [CH7.15]</t>
        </is>
      </c>
      <c r="D35" s="12" t="inlineStr">
        <is>
          <t>Description of the first four alkenes and a variety of representations of their structures.</t>
        </is>
      </c>
      <c r="E35" s="12" t="inlineStr">
        <is>
          <t>a7df5f7d-8b4a-4445-9e97-a8123bb678ae</t>
        </is>
      </c>
    </row>
    <row r="36" ht="45" customHeight="1">
      <c r="A36" s="12" t="inlineStr">
        <is>
          <t>Matter &amp; Materials: Term 1</t>
        </is>
      </c>
      <c r="B36" s="12" t="inlineStr">
        <is>
          <t>Matter &amp; Materials: Term 1</t>
        </is>
      </c>
      <c r="C36" s="13" t="inlineStr">
        <is>
          <t>What is a Functional Group? [CH7.16]</t>
        </is>
      </c>
      <c r="D36" s="12" t="inlineStr">
        <is>
          <t xml:space="preserve">Define the term functional group and give examples. </t>
        </is>
      </c>
      <c r="E36" s="12" t="inlineStr">
        <is>
          <t>9f0c9d23-8d61-4c01-9ff5-454b7d23ee8c</t>
        </is>
      </c>
    </row>
    <row r="37" ht="45" customHeight="1">
      <c r="A37" s="12" t="inlineStr">
        <is>
          <t>Matter &amp; Materials: Term 1</t>
        </is>
      </c>
      <c r="B37" s="12" t="inlineStr">
        <is>
          <t>Matter &amp; Materials: Term 1</t>
        </is>
      </c>
      <c r="C37" s="13" t="inlineStr">
        <is>
          <t>Homologous Series [CH7.57]</t>
        </is>
      </c>
      <c r="D37" s="12" t="inlineStr">
        <is>
          <t>Define homologous series and give examples.</t>
        </is>
      </c>
      <c r="E37" s="12" t="inlineStr">
        <is>
          <t>86d6c484-1aeb-48c8-843d-db5142d45640</t>
        </is>
      </c>
    </row>
    <row r="38" ht="45" customHeight="1">
      <c r="A38" s="12" t="inlineStr">
        <is>
          <t>Matter &amp; Materials: Term 1</t>
        </is>
      </c>
      <c r="B38" s="12" t="inlineStr">
        <is>
          <t>Matter &amp; Materials: Term 1</t>
        </is>
      </c>
      <c r="C38" s="13" t="inlineStr">
        <is>
          <t>Saturated &amp; Unsaturated Hydrocarbons [CH7.17]</t>
        </is>
      </c>
      <c r="D38" s="12" t="inlineStr">
        <is>
          <t>Explain the difference between saturated and unsaturated hydrocarbons.</t>
        </is>
      </c>
      <c r="E38" s="12" t="inlineStr">
        <is>
          <t>cc388ba2-cfb7-469c-ac93-3df4f440c461</t>
        </is>
      </c>
    </row>
    <row r="39" ht="45" customHeight="1">
      <c r="A39" s="12" t="inlineStr">
        <is>
          <t>Matter &amp; Materials: Term 1</t>
        </is>
      </c>
      <c r="B39" s="12" t="inlineStr">
        <is>
          <t>Matter &amp; Materials: Term 1</t>
        </is>
      </c>
      <c r="C39" s="13" t="inlineStr">
        <is>
          <t>Alkenes vs Alkanes [CH7.19]</t>
        </is>
      </c>
      <c r="D39" s="12" t="inlineStr">
        <is>
          <t>Describe the differences between alkenes and alkanes.</t>
        </is>
      </c>
      <c r="E39" s="12" t="inlineStr">
        <is>
          <t>d2da0c6c-9d93-4a77-a517-288792dbb331</t>
        </is>
      </c>
    </row>
    <row r="40" ht="45" customHeight="1">
      <c r="A40" s="12" t="inlineStr">
        <is>
          <t>Matter &amp; Materials: Term 1</t>
        </is>
      </c>
      <c r="B40" s="12" t="inlineStr">
        <is>
          <t>Matter &amp; Materials: Term 1</t>
        </is>
      </c>
      <c r="C40" s="13" t="inlineStr">
        <is>
          <t>Alcohols [CH7.27]</t>
        </is>
      </c>
      <c r="D40" s="12" t="inlineStr">
        <is>
          <t xml:space="preserve">Describe the homologous series, alcohols. </t>
        </is>
      </c>
      <c r="E40" s="12" t="inlineStr">
        <is>
          <t>d1dd909c-1ea1-4c2a-8167-400f98df3dfc</t>
        </is>
      </c>
    </row>
    <row r="41" ht="45" customHeight="1">
      <c r="A41" s="12" t="inlineStr">
        <is>
          <t>Matter &amp; Materials: Term 1</t>
        </is>
      </c>
      <c r="B41" s="12" t="inlineStr">
        <is>
          <t>Matter &amp; Materials: Term 1</t>
        </is>
      </c>
      <c r="C41" s="13" t="inlineStr">
        <is>
          <t>Structure &amp; Formulae of Alcohols [CH7.28]</t>
        </is>
      </c>
      <c r="D41" s="12" t="inlineStr">
        <is>
          <t>Label and draw the structural formula of the first four alcohols.</t>
        </is>
      </c>
      <c r="E41" s="12" t="inlineStr">
        <is>
          <t>2edcce99-f756-4435-8243-a294a3d1e523</t>
        </is>
      </c>
    </row>
    <row r="42" ht="45" customHeight="1">
      <c r="A42" s="12" t="inlineStr">
        <is>
          <t>Matter &amp; Materials: Term 1</t>
        </is>
      </c>
      <c r="B42" s="12" t="inlineStr">
        <is>
          <t>Matter &amp; Materials: Term 1</t>
        </is>
      </c>
      <c r="C42" s="13" t="inlineStr">
        <is>
          <t>Carboxylic Acids [CH7.32]</t>
        </is>
      </c>
      <c r="D42" s="12" t="inlineStr">
        <is>
          <t>Describe the homologous series, carboxylic acids.</t>
        </is>
      </c>
      <c r="E42" s="12" t="inlineStr">
        <is>
          <t>80f6d8f0-f832-429f-8866-5f632549eb40</t>
        </is>
      </c>
    </row>
    <row r="43" ht="45" customHeight="1">
      <c r="A43" s="12" t="inlineStr">
        <is>
          <t>Matter &amp; Materials: Term 1</t>
        </is>
      </c>
      <c r="B43" s="12" t="inlineStr">
        <is>
          <t>Matter &amp; Materials: Term 1</t>
        </is>
      </c>
      <c r="C43" s="13" t="inlineStr">
        <is>
          <t>Naming Alkanes [CH7.06]</t>
        </is>
      </c>
      <c r="D43" s="12" t="inlineStr">
        <is>
          <t>Identify the names of the first four alkanes.</t>
        </is>
      </c>
      <c r="E43" s="12" t="inlineStr">
        <is>
          <t>5a60a571-3a36-4393-ac18-861b1c5eb0ca</t>
        </is>
      </c>
    </row>
    <row r="44" ht="45" customHeight="1">
      <c r="A44" s="12" t="inlineStr">
        <is>
          <t>Matter &amp; Materials: Term 1</t>
        </is>
      </c>
      <c r="B44" s="12" t="inlineStr">
        <is>
          <t>Matter &amp; Materials: Term 1</t>
        </is>
      </c>
      <c r="C44" s="13" t="inlineStr">
        <is>
          <t>Naming Alkenes [CH7.13]</t>
        </is>
      </c>
      <c r="D44" s="12" t="inlineStr">
        <is>
          <t>Description of alkenes and naming the first four in the homologous series.</t>
        </is>
      </c>
      <c r="E44" s="12" t="inlineStr">
        <is>
          <t>f4165f6b-0192-4c1e-9c64-43e8da8e08d2</t>
        </is>
      </c>
    </row>
    <row r="45" ht="45" customHeight="1">
      <c r="A45" s="12" t="inlineStr">
        <is>
          <t>Matter &amp; Materials: Term 1</t>
        </is>
      </c>
      <c r="B45" s="12" t="inlineStr">
        <is>
          <t>Matter &amp; Materials: Term 1</t>
        </is>
      </c>
      <c r="C45" s="13" t="inlineStr">
        <is>
          <t>Fractional Distillation of Crude Oil [CH7.03]</t>
        </is>
      </c>
      <c r="D45" s="12" t="inlineStr">
        <is>
          <t>Explain how crude oil can be separated into useful products using fractional distillation.</t>
        </is>
      </c>
      <c r="E45" s="12" t="inlineStr">
        <is>
          <t>340dc6f5-c9cc-4098-ab02-c27d00a2aad6</t>
        </is>
      </c>
    </row>
    <row r="46" ht="45" customHeight="1">
      <c r="A46" s="12" t="inlineStr">
        <is>
          <t>Matter &amp; Materials: Term 1</t>
        </is>
      </c>
      <c r="B46" s="12" t="inlineStr">
        <is>
          <t>Matter &amp; Materials: Term 1</t>
        </is>
      </c>
      <c r="C46" s="13" t="inlineStr">
        <is>
          <t>Petrochemicals [CH7.04]</t>
        </is>
      </c>
      <c r="D46" s="12" t="inlineStr">
        <is>
          <t>Describe the uses of different petrochemicals.</t>
        </is>
      </c>
      <c r="E46" s="12" t="inlineStr">
        <is>
          <t>14f4bf62-b839-44eb-8a7a-142f502e2afc</t>
        </is>
      </c>
    </row>
    <row r="47" ht="45" customHeight="1">
      <c r="A47" s="12" t="inlineStr">
        <is>
          <t>Matter &amp; Materials: Term 1</t>
        </is>
      </c>
      <c r="B47" s="12" t="inlineStr">
        <is>
          <t>Matter &amp; Materials: Term 1</t>
        </is>
      </c>
      <c r="C47" s="13" t="inlineStr">
        <is>
          <t>Complete Combustion of Hydrocarbons [CH7.09]</t>
        </is>
      </c>
      <c r="D47" s="12" t="inlineStr">
        <is>
          <t>Describe the complete combustion of hydrocarbons.</t>
        </is>
      </c>
      <c r="E47" s="12" t="inlineStr">
        <is>
          <t>bbf47baa-4154-489f-9ac7-a25dce597e1c</t>
        </is>
      </c>
    </row>
    <row r="48" ht="45" customHeight="1">
      <c r="A48" s="12" t="inlineStr">
        <is>
          <t>Matter &amp; Materials: Term 1</t>
        </is>
      </c>
      <c r="B48" s="12" t="inlineStr">
        <is>
          <t>Matter &amp; Materials: Term 1</t>
        </is>
      </c>
      <c r="C48" s="13" t="inlineStr">
        <is>
          <t>Incomplete Combustion [CH7.10]</t>
        </is>
      </c>
      <c r="D48" s="12" t="inlineStr">
        <is>
          <t>Describe the incomplete combustion of hydrocarbons.</t>
        </is>
      </c>
      <c r="E48" s="12" t="inlineStr">
        <is>
          <t>136a885a-662e-475b-a614-729adc098e66</t>
        </is>
      </c>
    </row>
    <row r="49" ht="45" customHeight="1">
      <c r="A49" s="12" t="inlineStr">
        <is>
          <t>Matter &amp; Materials: Term 1</t>
        </is>
      </c>
      <c r="B49" s="12" t="inlineStr">
        <is>
          <t>Matter &amp; Materials: Term 1</t>
        </is>
      </c>
      <c r="C49" s="13" t="inlineStr">
        <is>
          <t>Combustion of Alkenes [CH7.20]</t>
        </is>
      </c>
      <c r="D49" s="12" t="inlineStr">
        <is>
          <t>Describe what happens when an alkene burns in a plentiful and limited supply of oxygen.</t>
        </is>
      </c>
      <c r="E49" s="12" t="inlineStr">
        <is>
          <t>db2a3073-19a9-421e-b1b8-81d45a754ec2</t>
        </is>
      </c>
    </row>
    <row r="50" ht="45" customHeight="1">
      <c r="A50" s="12" t="inlineStr">
        <is>
          <t>Matter &amp; Materials: Term 1</t>
        </is>
      </c>
      <c r="B50" s="12" t="inlineStr">
        <is>
          <t>Matter &amp; Materials: Term 1</t>
        </is>
      </c>
      <c r="C50" s="13" t="inlineStr">
        <is>
          <t>Combustion of Alcohols [CH7.29]</t>
        </is>
      </c>
      <c r="D50" s="12" t="inlineStr">
        <is>
          <t>Description of alcohols, their use as fuels and their complete combustion.</t>
        </is>
      </c>
      <c r="E50" s="12" t="inlineStr">
        <is>
          <t>8932ee40-198f-4e6d-a79d-1c1a2cfcbd70</t>
        </is>
      </c>
    </row>
    <row r="51" ht="45" customHeight="1">
      <c r="A51" s="12" t="inlineStr">
        <is>
          <t>Matter &amp; Materials: Term 1</t>
        </is>
      </c>
      <c r="B51" s="12" t="inlineStr">
        <is>
          <t>Matter &amp; Materials: Term 1</t>
        </is>
      </c>
      <c r="C51" s="13" t="inlineStr">
        <is>
          <t>Reactions of Carboxylic Acids [CH7.34]</t>
        </is>
      </c>
      <c r="D51" s="12" t="inlineStr">
        <is>
          <t>Describe the reactions of carboxylic acids with metal carbonates and alcohols.</t>
        </is>
      </c>
      <c r="E51" s="12" t="inlineStr">
        <is>
          <t>9ab96619-8620-4780-ad4e-1a7fd73973cf</t>
        </is>
      </c>
    </row>
    <row r="52" ht="45" customHeight="1">
      <c r="A52" s="12" t="inlineStr">
        <is>
          <t>Matter &amp; Materials: Term 1</t>
        </is>
      </c>
      <c r="B52" s="12" t="inlineStr">
        <is>
          <t>Matter &amp; Materials: Term 1</t>
        </is>
      </c>
      <c r="C52" s="13" t="inlineStr">
        <is>
          <t>Esters [CH7.35]</t>
        </is>
      </c>
      <c r="D52" s="12" t="inlineStr">
        <is>
          <t>Describe the homologous series, esters.</t>
        </is>
      </c>
      <c r="E52" s="12" t="inlineStr">
        <is>
          <t>f07a3b7c-d4be-4635-a28d-e2215a654970</t>
        </is>
      </c>
    </row>
    <row r="53" ht="45" customHeight="1">
      <c r="A53" s="12" t="inlineStr">
        <is>
          <t>Matter &amp; Materials: Term 1</t>
        </is>
      </c>
      <c r="B53" s="12" t="inlineStr">
        <is>
          <t>Matter &amp; Materials: Term 1</t>
        </is>
      </c>
      <c r="C53" s="13" t="inlineStr">
        <is>
          <t>Cracking [CH7.18]</t>
        </is>
      </c>
      <c r="D53" s="12" t="inlineStr">
        <is>
          <t>Explain how and why long chain hydrocarbons are changed into shorter chain hydrocarbons.</t>
        </is>
      </c>
      <c r="E53" s="12" t="inlineStr">
        <is>
          <t>4c0351ce-1955-432e-b427-baeff2e247a3</t>
        </is>
      </c>
    </row>
    <row r="54" ht="45" customHeight="1">
      <c r="A54" s="12" t="inlineStr">
        <is>
          <t>Matter &amp; Materials: Term 1</t>
        </is>
      </c>
      <c r="B54" s="12" t="inlineStr">
        <is>
          <t>Matter &amp; Materials: Term 1</t>
        </is>
      </c>
      <c r="C54" s="13" t="inlineStr">
        <is>
          <t>Addition Reactions of Alkenes [CH7.21]</t>
        </is>
      </c>
      <c r="D54" s="12" t="inlineStr">
        <is>
          <t>Describe how the double bond in alkenes allows them to undergo addition reactions.</t>
        </is>
      </c>
      <c r="E54" s="12" t="inlineStr">
        <is>
          <t>970d8a80-8363-4d82-99b2-f00a6168f2f0</t>
        </is>
      </c>
    </row>
    <row r="55" ht="45" customHeight="1">
      <c r="A55" s="12" t="inlineStr">
        <is>
          <t>Matter &amp; Materials: Term 1</t>
        </is>
      </c>
      <c r="B55" s="12" t="inlineStr">
        <is>
          <t>Matter &amp; Materials: Term 1</t>
        </is>
      </c>
      <c r="C55" s="13" t="inlineStr">
        <is>
          <t>Hydrogenation of Alkenes [CH7.22]</t>
        </is>
      </c>
      <c r="D55" s="12" t="inlineStr">
        <is>
          <t xml:space="preserve">Describe the addition reaction between alkenes and hydrogen. </t>
        </is>
      </c>
      <c r="E55" s="12" t="inlineStr">
        <is>
          <t>50b73463-8535-4afa-a0c4-79354db187f3</t>
        </is>
      </c>
    </row>
    <row r="56" ht="45" customHeight="1">
      <c r="A56" s="12" t="inlineStr">
        <is>
          <t>Matter &amp; Materials: Term 1</t>
        </is>
      </c>
      <c r="B56" s="12" t="inlineStr">
        <is>
          <t>Matter &amp; Materials: Term 1</t>
        </is>
      </c>
      <c r="C56" s="13" t="inlineStr">
        <is>
          <t>Reaction of Alkenes with Steam [CH7.23]</t>
        </is>
      </c>
      <c r="D56" s="12" t="inlineStr">
        <is>
          <t xml:space="preserve">Describe the addition reaction between alkenes and water. </t>
        </is>
      </c>
      <c r="E56" s="12" t="inlineStr">
        <is>
          <t>c2db2e01-adaa-44cf-a3a0-8f7e7a43eb6e</t>
        </is>
      </c>
    </row>
    <row r="57" ht="45" customHeight="1">
      <c r="A57" s="12" t="inlineStr">
        <is>
          <t>Matter &amp; Materials: Term 1</t>
        </is>
      </c>
      <c r="B57" s="12" t="inlineStr">
        <is>
          <t>Matter &amp; Materials: Term 1</t>
        </is>
      </c>
      <c r="C57" s="13" t="inlineStr">
        <is>
          <t>Reaction of Alkenes with Halogens [CH7.24]</t>
        </is>
      </c>
      <c r="D57" s="12" t="inlineStr">
        <is>
          <t>Describe the addition reaction between alkenes and the halogens.</t>
        </is>
      </c>
      <c r="E57" s="12" t="inlineStr">
        <is>
          <t>9b837b41-dca5-420b-8c79-5ce68ef7486a</t>
        </is>
      </c>
    </row>
    <row r="58" ht="45" customHeight="1">
      <c r="A58" s="12" t="inlineStr">
        <is>
          <t>Matter &amp; Materials: Term 1</t>
        </is>
      </c>
      <c r="B58" s="12" t="inlineStr">
        <is>
          <t>Matter &amp; Materials: Term 1</t>
        </is>
      </c>
      <c r="C58" s="13" t="inlineStr">
        <is>
          <t>Reaction of Alkenes: Summary [CH7.25]</t>
        </is>
      </c>
      <c r="D58" s="12" t="inlineStr">
        <is>
          <t>Summary of the addition reactions of alkenes, including how alkenes react with halogens, hydrogen and water.</t>
        </is>
      </c>
      <c r="E58" s="12" t="inlineStr">
        <is>
          <t>c2a0e497-fe3d-4c19-a690-f8b967bba438</t>
        </is>
      </c>
    </row>
    <row r="59" ht="45" customHeight="1">
      <c r="A59" s="12" t="inlineStr">
        <is>
          <t>Matter &amp; Materials: Term 1</t>
        </is>
      </c>
      <c r="B59" s="12" t="inlineStr">
        <is>
          <t>Matter &amp; Materials: Term 1</t>
        </is>
      </c>
      <c r="C59" s="13" t="inlineStr">
        <is>
          <t>Reaction of Alcohols with Sodium [CH7.50]</t>
        </is>
      </c>
      <c r="D59" s="12" t="inlineStr">
        <is>
          <t xml:space="preserve">Describe the reaction between alcohols and sodium. </t>
        </is>
      </c>
      <c r="E59" s="12" t="inlineStr">
        <is>
          <t>18890f6b-2710-4a05-843a-374c02ec662c</t>
        </is>
      </c>
    </row>
    <row r="60" ht="45" customHeight="1">
      <c r="A60" s="12" t="inlineStr">
        <is>
          <t>Matter &amp; Materials: Term 1</t>
        </is>
      </c>
      <c r="B60" s="12" t="inlineStr">
        <is>
          <t>Matter &amp; Materials: Term 1</t>
        </is>
      </c>
      <c r="C60" s="13" t="inlineStr">
        <is>
          <t>Reaction of Alcohols with Water [CH7.51]</t>
        </is>
      </c>
      <c r="D60" s="12" t="inlineStr">
        <is>
          <t>Describe the reaction between the first four alcohols and water.</t>
        </is>
      </c>
      <c r="E60" s="12" t="inlineStr">
        <is>
          <t>c4f8a08a-3d6f-4d1a-b3f6-96fd7bcf23fa</t>
        </is>
      </c>
    </row>
    <row r="61" ht="45" customHeight="1">
      <c r="A61" s="12" t="inlineStr">
        <is>
          <t>Matter &amp; Materials: Term 1</t>
        </is>
      </c>
      <c r="B61" s="12" t="inlineStr">
        <is>
          <t>Matter &amp; Materials: Term 1</t>
        </is>
      </c>
      <c r="C61" s="13" t="inlineStr">
        <is>
          <t>Oxidation of Alcohol [CH7.52]</t>
        </is>
      </c>
      <c r="D61" s="12" t="inlineStr">
        <is>
          <t>Describe the oxidation of alcohols to carboxylic acids.</t>
        </is>
      </c>
      <c r="E61" s="12" t="inlineStr">
        <is>
          <t>8710fbff-ab8e-469a-8ae0-d545db03728d</t>
        </is>
      </c>
    </row>
    <row r="62" ht="45" customHeight="1">
      <c r="A62" s="12" t="inlineStr">
        <is>
          <t>Matter &amp; Materials: Term 1</t>
        </is>
      </c>
      <c r="B62" s="12" t="inlineStr">
        <is>
          <t>Matter &amp; Materials: Term 1</t>
        </is>
      </c>
      <c r="C62" s="13" t="inlineStr">
        <is>
          <t>Uses of Alcohols [CH7.30]</t>
        </is>
      </c>
      <c r="D62" s="12" t="inlineStr">
        <is>
          <t>Alcohol description and details of some uses of small chain alcohols.</t>
        </is>
      </c>
      <c r="E62" s="12" t="inlineStr">
        <is>
          <t>c4b6b7a6-56d9-4740-9a6f-ae74652c970d</t>
        </is>
      </c>
    </row>
    <row r="63" ht="45" customHeight="1">
      <c r="A63" s="12" t="inlineStr">
        <is>
          <t>Matter &amp; Materials: Term 1</t>
        </is>
      </c>
      <c r="B63" s="12" t="inlineStr">
        <is>
          <t>Matter &amp; Materials: Term 1</t>
        </is>
      </c>
      <c r="C63" s="13" t="inlineStr">
        <is>
          <t>Fermentation [CH7.31]</t>
        </is>
      </c>
      <c r="D63" s="12" t="inlineStr">
        <is>
          <t xml:space="preserve">Reaction conditions and word and symbol equation for the production of ethanol by fermentation. </t>
        </is>
      </c>
      <c r="E63" s="12" t="inlineStr">
        <is>
          <t>6183c1de-aa4f-4b63-bd4c-4c60460fdac8</t>
        </is>
      </c>
    </row>
    <row r="64" ht="45" customHeight="1">
      <c r="A64" s="12" t="inlineStr">
        <is>
          <t>Matter &amp; Materials: Term 1</t>
        </is>
      </c>
      <c r="B64" s="12" t="inlineStr">
        <is>
          <t>Matter &amp; Materials: Term 1</t>
        </is>
      </c>
      <c r="C64" s="13" t="inlineStr">
        <is>
          <t>Polymers: Introduction [CK20.15]</t>
        </is>
      </c>
      <c r="D64" s="12" t="inlineStr">
        <is>
          <t>Describe the structure of polymers and give some examples of polymers.</t>
        </is>
      </c>
      <c r="E64" s="12" t="inlineStr">
        <is>
          <t>be932d71-7f00-42f3-8926-712d69727e32</t>
        </is>
      </c>
    </row>
    <row r="65" ht="45" customHeight="1">
      <c r="A65" s="12" t="inlineStr">
        <is>
          <t>Matter &amp; Materials: Term 1</t>
        </is>
      </c>
      <c r="B65" s="12" t="inlineStr">
        <is>
          <t>Matter &amp; Materials: Term 1</t>
        </is>
      </c>
      <c r="C65" s="13" t="inlineStr">
        <is>
          <t>Polymers: Structure &amp; Properties [CH2.37]</t>
        </is>
      </c>
      <c r="D65" s="12" t="inlineStr">
        <is>
          <t>Describe the structure of polymers and give their general properties.</t>
        </is>
      </c>
      <c r="E65" s="12" t="inlineStr">
        <is>
          <t>85fe9c92-f3ff-438a-90b3-978a9e6ddfa4</t>
        </is>
      </c>
    </row>
    <row r="66" ht="45" customHeight="1">
      <c r="A66" s="12" t="inlineStr">
        <is>
          <t>Matter &amp; Materials: Term 1</t>
        </is>
      </c>
      <c r="B66" s="12" t="inlineStr">
        <is>
          <t>Matter &amp; Materials: Term 1</t>
        </is>
      </c>
      <c r="C66" s="13" t="inlineStr">
        <is>
          <t>Polymers: Explaining Properties [CH2.38]</t>
        </is>
      </c>
      <c r="D66" s="12" t="inlineStr">
        <is>
          <t>Explain the general properties of polymers in terms of their structure.</t>
        </is>
      </c>
      <c r="E66" s="12" t="inlineStr">
        <is>
          <t>3d208356-7458-47cf-b858-f8020d32345c</t>
        </is>
      </c>
    </row>
    <row r="67" ht="45" customHeight="1">
      <c r="A67" s="12" t="inlineStr">
        <is>
          <t>Matter &amp; Materials: Term 1</t>
        </is>
      </c>
      <c r="B67" s="12" t="inlineStr">
        <is>
          <t>Matter &amp; Materials: Term 1</t>
        </is>
      </c>
      <c r="C67" s="13" t="inlineStr">
        <is>
          <t>Polymers: Representing in Diagrams [CH2.39]</t>
        </is>
      </c>
      <c r="D67" s="12" t="inlineStr">
        <is>
          <t>Describe the displayed formula of monomers and interpret to deduce the structure of a polymer.</t>
        </is>
      </c>
      <c r="E67" s="12" t="inlineStr">
        <is>
          <t>e6dbdb8a-bb5c-4de6-938f-04a46ef2b63c</t>
        </is>
      </c>
    </row>
    <row r="68" ht="45" customHeight="1">
      <c r="A68" s="12" t="inlineStr">
        <is>
          <t>Matter &amp; Materials: Term 1</t>
        </is>
      </c>
      <c r="B68" s="12" t="inlineStr">
        <is>
          <t>Matter &amp; Materials: Term 1</t>
        </is>
      </c>
      <c r="C68" s="13" t="inlineStr">
        <is>
          <t>Addition Polymers: Introduction [CH7.36]</t>
        </is>
      </c>
      <c r="D68" s="12" t="inlineStr">
        <is>
          <t>Introduction to the reaction of monomers to form polymers.  Includes how addition polymers form from monomers and that addition monomers all have C=C.</t>
        </is>
      </c>
      <c r="E68" s="12" t="inlineStr">
        <is>
          <t>93cdb336-85d4-4e69-a336-b43e98a7ca5b</t>
        </is>
      </c>
    </row>
    <row r="69" ht="45" customHeight="1">
      <c r="A69" s="12" t="inlineStr">
        <is>
          <t>Matter &amp; Materials: Term 1</t>
        </is>
      </c>
      <c r="B69" s="12" t="inlineStr">
        <is>
          <t>Matter &amp; Materials: Term 1</t>
        </is>
      </c>
      <c r="C69" s="13" t="inlineStr">
        <is>
          <t>Addition Polymers: Representing in Diagrams [CH7.38]</t>
        </is>
      </c>
      <c r="D69" s="12" t="inlineStr">
        <is>
          <t xml:space="preserve">Includes the different ways of representing polymers in 2D and 3D. </t>
        </is>
      </c>
      <c r="E69" s="12" t="inlineStr">
        <is>
          <t>a1eb33ac-822f-4a62-973e-5dc75b9c14e1</t>
        </is>
      </c>
    </row>
    <row r="70" ht="45" customHeight="1">
      <c r="A70" s="12" t="inlineStr">
        <is>
          <t>Matter &amp; Materials: Term 1</t>
        </is>
      </c>
      <c r="B70" s="12" t="inlineStr">
        <is>
          <t>Matter &amp; Materials: Term 1</t>
        </is>
      </c>
      <c r="C70" s="13" t="inlineStr">
        <is>
          <t>Addition Polymers: Identifying &amp; Deducing [CH7.37]</t>
        </is>
      </c>
      <c r="D70" s="12" t="inlineStr">
        <is>
          <t>Includes the reaction of monomers to form polymers and how to identify the repeating unit from the monomer and vice versa.</t>
        </is>
      </c>
      <c r="E70" s="12" t="inlineStr">
        <is>
          <t>4693a534-fb0d-4842-8049-dfea47867233</t>
        </is>
      </c>
    </row>
    <row r="71" ht="45" customHeight="1">
      <c r="A71" s="12" t="inlineStr">
        <is>
          <t>Matter &amp; Materials: Term 1</t>
        </is>
      </c>
      <c r="B71" s="12" t="inlineStr">
        <is>
          <t>Matter &amp; Materials: Term 1</t>
        </is>
      </c>
      <c r="C71" s="13" t="inlineStr">
        <is>
          <t>Condensation Polymers: Introduction [CH7.39]</t>
        </is>
      </c>
      <c r="D71" s="12" t="inlineStr">
        <is>
          <t>Define condensation polymer, identify functional groups and describe a condensation reaction.</t>
        </is>
      </c>
      <c r="E71" s="12" t="inlineStr">
        <is>
          <t>f524d264-75c0-43dd-9477-0decf96a6847</t>
        </is>
      </c>
    </row>
    <row r="72" ht="45" customHeight="1">
      <c r="A72" s="12" t="inlineStr">
        <is>
          <t>Matter &amp; Materials: Term 1</t>
        </is>
      </c>
      <c r="B72" s="12" t="inlineStr">
        <is>
          <t>Matter &amp; Materials: Term 1</t>
        </is>
      </c>
      <c r="C72" s="13" t="inlineStr">
        <is>
          <t>Condensation Polymers: Representing in Diagrams [CH7.40]</t>
        </is>
      </c>
      <c r="D72" s="12" t="inlineStr">
        <is>
          <t>Use 2D and 3D diagrams of condensation polymers.</t>
        </is>
      </c>
      <c r="E72" s="12" t="inlineStr">
        <is>
          <t>1997c16e-2fec-40a1-af1f-6638e764fe01</t>
        </is>
      </c>
    </row>
    <row r="73" ht="45" customHeight="1">
      <c r="A73" s="12" t="inlineStr">
        <is>
          <t>Matter &amp; Materials: Term 1</t>
        </is>
      </c>
      <c r="B73" s="12" t="inlineStr">
        <is>
          <t>Matter &amp; Materials: Term 1</t>
        </is>
      </c>
      <c r="C73" s="13" t="inlineStr">
        <is>
          <t>Condensation Polymers: Identifying &amp; Deducing [CH7.41]</t>
        </is>
      </c>
      <c r="D73" s="12" t="inlineStr">
        <is>
          <t>Identify the polymer chain from the repeating unit and vice versa. Deduce the products of a reaction.</t>
        </is>
      </c>
      <c r="E73" s="12" t="inlineStr">
        <is>
          <t>b1b4dc6c-6254-4037-a457-6a215f2bddfe</t>
        </is>
      </c>
    </row>
    <row r="74" ht="45" customHeight="1">
      <c r="A74" s="12" t="inlineStr">
        <is>
          <t>Matter &amp; Materials: Term 1</t>
        </is>
      </c>
      <c r="B74" s="12" t="inlineStr">
        <is>
          <t>Matter &amp; Materials: Term 1</t>
        </is>
      </c>
      <c r="C74" s="13" t="inlineStr">
        <is>
          <t>Polymers: Production and Structure [CH10.64]</t>
        </is>
      </c>
      <c r="D74"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74" s="12" t="inlineStr">
        <is>
          <t>ba812879-28b4-45ef-9dd3-0fa652aac522</t>
        </is>
      </c>
    </row>
    <row r="75" ht="45" customHeight="1">
      <c r="A75" s="12" t="inlineStr">
        <is>
          <t>Matter &amp; Materials: Term 1</t>
        </is>
      </c>
      <c r="B75" s="12" t="inlineStr">
        <is>
          <t>Matter &amp; Materials: Term 1</t>
        </is>
      </c>
      <c r="C75" s="13" t="inlineStr">
        <is>
          <t>Polymers: Thermosoftening &amp; Thermosetting [CH10.65]</t>
        </is>
      </c>
      <c r="D75" s="12" t="inlineStr">
        <is>
          <t>Covers thermosetting and thermosoftening polymers in terms of their structure and how it relates to the type of polymer. Also includes the ease with which each type of polymer can be recycled.</t>
        </is>
      </c>
      <c r="E75" s="12" t="inlineStr">
        <is>
          <t>1d3c89d6-0429-4257-8549-d2708338174f</t>
        </is>
      </c>
    </row>
    <row r="76" ht="45" customHeight="1">
      <c r="A76" s="12" t="inlineStr">
        <is>
          <t>Mechanics: Term 2</t>
        </is>
      </c>
      <c r="B76" s="12" t="inlineStr">
        <is>
          <t>Mechanics: Term 2</t>
        </is>
      </c>
      <c r="C76" s="13" t="inlineStr">
        <is>
          <t>Diagnostic: Work, Energy &amp; Power [PH27.67]</t>
        </is>
      </c>
      <c r="D76" s="12" t="inlineStr">
        <is>
          <t>Diagnostic for the work, energy &amp; power topic.</t>
        </is>
      </c>
      <c r="E76" s="12" t="inlineStr">
        <is>
          <t>662c9cad-44fc-4318-b9ec-d48752b22493</t>
        </is>
      </c>
    </row>
    <row r="77" ht="45" customHeight="1">
      <c r="A77" s="12" t="inlineStr">
        <is>
          <t>Mechanics: Term 2</t>
        </is>
      </c>
      <c r="B77" s="12" t="inlineStr">
        <is>
          <t>Mechanics: Term 2</t>
        </is>
      </c>
      <c r="C77" s="13" t="inlineStr">
        <is>
          <t>Using W=Fs to Calculate Work I [PH1.06]</t>
        </is>
      </c>
      <c r="D77" s="12" t="inlineStr">
        <is>
          <t>Calculate work done using the equation W=Fd. Includes some application of knowledge but no unit conversions.</t>
        </is>
      </c>
      <c r="E77" s="12" t="inlineStr">
        <is>
          <t>9cab6590-dcf7-46be-a674-4cacb469b8ea</t>
        </is>
      </c>
    </row>
    <row r="78" ht="45" customHeight="1">
      <c r="A78" s="12" t="inlineStr">
        <is>
          <t>Mechanics: Term 2</t>
        </is>
      </c>
      <c r="B78" s="12" t="inlineStr">
        <is>
          <t>Mechanics: Term 2</t>
        </is>
      </c>
      <c r="C78" s="13" t="inlineStr">
        <is>
          <t>Using W=Fs to Calculate Work II [PH1.07]</t>
        </is>
      </c>
      <c r="D78" s="12" t="inlineStr">
        <is>
          <t>Calculate work done using the equation W=Fd. Includes application and unit conversions.</t>
        </is>
      </c>
      <c r="E78" s="12" t="inlineStr">
        <is>
          <t>632733c8-f4cd-41f4-b40a-f3de1b325a34</t>
        </is>
      </c>
    </row>
    <row r="79" ht="45" customHeight="1">
      <c r="A79" s="12" t="inlineStr">
        <is>
          <t>Mechanics: Term 2</t>
        </is>
      </c>
      <c r="B79" s="12" t="inlineStr">
        <is>
          <t>Mechanics: Term 2</t>
        </is>
      </c>
      <c r="C79" s="13" t="inlineStr">
        <is>
          <t>Rearranging the W=Fs Equation [PH1.08]</t>
        </is>
      </c>
      <c r="D79" s="12" t="inlineStr">
        <is>
          <t xml:space="preserve">Rearrange W=Fd to find force and distance, includes unit conversions. </t>
        </is>
      </c>
      <c r="E79" s="12" t="inlineStr">
        <is>
          <t>b081c3ca-ece1-4ec4-a467-fda8c84cb705</t>
        </is>
      </c>
    </row>
    <row r="80" ht="45" customHeight="1">
      <c r="A80" s="12" t="inlineStr">
        <is>
          <t>Mechanics: Term 2</t>
        </is>
      </c>
      <c r="B80" s="12" t="inlineStr">
        <is>
          <t>Mechanics: Term 2</t>
        </is>
      </c>
      <c r="C80" s="13" t="inlineStr">
        <is>
          <t>Power [PH1.30]</t>
        </is>
      </c>
      <c r="D80" s="12" t="inlineStr">
        <is>
          <t>Define power in relation to energy and time.</t>
        </is>
      </c>
      <c r="E80" s="12" t="inlineStr">
        <is>
          <t>054c30ef-7d08-40c9-aabe-e91c4c747635</t>
        </is>
      </c>
    </row>
    <row r="81" ht="45" customHeight="1">
      <c r="A81" s="12" t="inlineStr">
        <is>
          <t>Mechanics: Term 2</t>
        </is>
      </c>
      <c r="B81" s="12" t="inlineStr">
        <is>
          <t>Mechanics: Term 2</t>
        </is>
      </c>
      <c r="C81" s="13" t="inlineStr">
        <is>
          <t>Using P=E/t to Calculate Power I [PH1.31]</t>
        </is>
      </c>
      <c r="D81" s="12" t="inlineStr">
        <is>
          <t>Calculate power using the equation P=E/t. Includes some application of knowledge but no unit conversions.</t>
        </is>
      </c>
      <c r="E81" s="12" t="inlineStr">
        <is>
          <t>61b7f664-b94e-4334-a514-518f107ccc15</t>
        </is>
      </c>
    </row>
    <row r="82" ht="45" customHeight="1">
      <c r="A82" s="12" t="inlineStr">
        <is>
          <t>Mechanics: Term 2</t>
        </is>
      </c>
      <c r="B82" s="12" t="inlineStr">
        <is>
          <t>Mechanics: Term 2</t>
        </is>
      </c>
      <c r="C82" s="13" t="inlineStr">
        <is>
          <t>Using P=E/t to Calculate Power II [PH1.32]</t>
        </is>
      </c>
      <c r="D82" s="12" t="inlineStr">
        <is>
          <t>Calculate power using the equation P=E/t. Includes application and unit conversions.</t>
        </is>
      </c>
      <c r="E82" s="12" t="inlineStr">
        <is>
          <t>b411a968-4158-41f2-9011-4b77a1776933</t>
        </is>
      </c>
    </row>
    <row r="83" ht="45" customHeight="1">
      <c r="A83" s="12" t="inlineStr">
        <is>
          <t>Mechanics: Term 2</t>
        </is>
      </c>
      <c r="B83" s="12" t="inlineStr">
        <is>
          <t>Mechanics: Term 2</t>
        </is>
      </c>
      <c r="C83" s="13" t="inlineStr">
        <is>
          <t>Rearranging the P=E/t Equation [PH1.33]</t>
        </is>
      </c>
      <c r="D83" s="12" t="inlineStr">
        <is>
          <t xml:space="preserve">Rearrange P=E/t to find energy transferred and time, includes unit conversions. </t>
        </is>
      </c>
      <c r="E83" s="12" t="inlineStr">
        <is>
          <t>1b039a69-4bf9-4621-9b5f-8b67b47e3390</t>
        </is>
      </c>
    </row>
    <row r="84" ht="45" customHeight="1">
      <c r="A84" s="12" t="inlineStr">
        <is>
          <t>Mechanics: Term 2</t>
        </is>
      </c>
      <c r="B84" s="12" t="inlineStr">
        <is>
          <t>Mechanics: Term 2</t>
        </is>
      </c>
      <c r="C84" s="13" t="inlineStr">
        <is>
          <t>Using P=W/t to Calculate Power I [PH1.34]</t>
        </is>
      </c>
      <c r="D84" s="12" t="inlineStr">
        <is>
          <t>Calculate power combining the equations P=W/t and W=Fd. Includes some application of knowledge but no unit conversions.</t>
        </is>
      </c>
      <c r="E84" s="12" t="inlineStr">
        <is>
          <t>283776eb-8ac7-4a03-89a4-9be25e5aa492</t>
        </is>
      </c>
    </row>
    <row r="85" ht="45" customHeight="1">
      <c r="A85" s="12" t="inlineStr">
        <is>
          <t>Mechanics: Term 2</t>
        </is>
      </c>
      <c r="B85" s="12" t="inlineStr">
        <is>
          <t>Mechanics: Term 2</t>
        </is>
      </c>
      <c r="C85" s="13" t="inlineStr">
        <is>
          <t>Using P=W/t to Calculate Power II [PH1.35]</t>
        </is>
      </c>
      <c r="D85" s="12" t="inlineStr">
        <is>
          <t>Calculate power combining the equations P=W/t and W=Fd. Includes application and unit conversions.</t>
        </is>
      </c>
      <c r="E85" s="12" t="inlineStr">
        <is>
          <t>6444d18e-c3ee-4515-8b04-2bd8c03a71eb</t>
        </is>
      </c>
    </row>
    <row r="86" ht="45" customHeight="1">
      <c r="A86" s="12" t="inlineStr">
        <is>
          <t>Mechanics: Term 2</t>
        </is>
      </c>
      <c r="B86" s="12" t="inlineStr">
        <is>
          <t>Mechanics: Term 2</t>
        </is>
      </c>
      <c r="C86" s="13" t="inlineStr">
        <is>
          <t>Rearranging the P=W/t Equation [PH1.36]</t>
        </is>
      </c>
      <c r="D86" s="12" t="inlineStr">
        <is>
          <t>Rearrange P=W/t to find work done and time, includes unit conversions.</t>
        </is>
      </c>
      <c r="E86" s="12" t="inlineStr">
        <is>
          <t>18245c5b-2325-4a27-80ed-e0fada6f93ed</t>
        </is>
      </c>
    </row>
    <row r="87" ht="45" customHeight="1">
      <c r="A87" s="12" t="inlineStr">
        <is>
          <t>Mechanics: Term 2</t>
        </is>
      </c>
      <c r="B87" s="12" t="inlineStr">
        <is>
          <t>Mechanics: Term 2</t>
        </is>
      </c>
      <c r="C87" s="13" t="inlineStr">
        <is>
          <t>Energy Changes During Braking [PH5.133]</t>
        </is>
      </c>
      <c r="D87" s="12" t="inlineStr">
        <is>
          <t>Explain how braking reduces the kinetic energy store of vehicles.</t>
        </is>
      </c>
      <c r="E87" s="12" t="inlineStr">
        <is>
          <t>e8fddd7d-dff2-413f-a985-9a0f3dffb115</t>
        </is>
      </c>
    </row>
    <row r="88" ht="45" customHeight="1">
      <c r="A88" s="12" t="inlineStr">
        <is>
          <t>Mechanics: Term 2</t>
        </is>
      </c>
      <c r="B88" s="12" t="inlineStr">
        <is>
          <t>Mechanics: Term 2</t>
        </is>
      </c>
      <c r="C88" s="13" t="inlineStr">
        <is>
          <t>Estimating Braking Forces Using W=Fs [PH5.163]</t>
        </is>
      </c>
      <c r="D88" s="12" t="inlineStr">
        <is>
          <t>Estimating the force required to brake using F=ws.</t>
        </is>
      </c>
      <c r="E88" s="12" t="inlineStr">
        <is>
          <t>0854bb85-90a4-47ca-b2a0-f17ed1cba68e</t>
        </is>
      </c>
    </row>
    <row r="89" ht="45" customHeight="1">
      <c r="A89" s="12" t="inlineStr">
        <is>
          <t>Waves, Sound &amp; Light: Term 2</t>
        </is>
      </c>
      <c r="B89" s="12" t="inlineStr">
        <is>
          <t>Waves, Sound &amp; Light: Term 2</t>
        </is>
      </c>
      <c r="C89" s="13" t="inlineStr">
        <is>
          <t>Diagnostic: Red Shift [PH27.68]</t>
        </is>
      </c>
      <c r="D89" s="12" t="inlineStr">
        <is>
          <t>Diagnostic for the red shift topic.</t>
        </is>
      </c>
      <c r="E89" s="12" t="inlineStr">
        <is>
          <t>0aa34575-f58b-4d6e-b2e5-ece9a7d9d23f</t>
        </is>
      </c>
    </row>
    <row r="90" ht="45" customHeight="1">
      <c r="A90" s="12" t="inlineStr">
        <is>
          <t>Waves, Sound &amp; Light: Term 2</t>
        </is>
      </c>
      <c r="B90" s="12" t="inlineStr">
        <is>
          <t>Waves, Sound &amp; Light: Term 2</t>
        </is>
      </c>
      <c r="C90" s="13" t="inlineStr">
        <is>
          <t>Interpreting the Emission Spectra [CH8.29]</t>
        </is>
      </c>
      <c r="D90" s="12" t="inlineStr">
        <is>
          <t xml:space="preserve">Interpreting the emission spectra produced in flame emission spectroscopy. Explanation of how to interpret spectra to identify known and unknown substances. </t>
        </is>
      </c>
      <c r="E90" s="12" t="inlineStr">
        <is>
          <t>fa59d5b2-0885-4922-8966-c9c2c8195ad6</t>
        </is>
      </c>
    </row>
    <row r="91" ht="45" customHeight="1">
      <c r="A91" s="12" t="inlineStr">
        <is>
          <t>Waves, Sound &amp; Light: Term 2</t>
        </is>
      </c>
      <c r="B91" s="12" t="inlineStr">
        <is>
          <t>Waves, Sound &amp; Light: Term 2</t>
        </is>
      </c>
      <c r="C91" s="13" t="inlineStr">
        <is>
          <t>Red Shift: Doppler Effect [PH8.13]</t>
        </is>
      </c>
      <c r="D91" s="12" t="inlineStr">
        <is>
          <t>Describe how the Doppler Effect is used to determine how the speed of a galaxy relates to the distance of the galaxy from Earth.</t>
        </is>
      </c>
      <c r="E91" s="12" t="inlineStr">
        <is>
          <t>9e6859ed-81ac-488f-b9d3-c3d7637b3d41</t>
        </is>
      </c>
    </row>
    <row r="92" ht="45" customHeight="1">
      <c r="A92" s="12" t="inlineStr">
        <is>
          <t>Waves, Sound &amp; Light: Term 2</t>
        </is>
      </c>
      <c r="B92" s="12" t="inlineStr">
        <is>
          <t>Waves, Sound &amp; Light: Term 2</t>
        </is>
      </c>
      <c r="C92" s="13" t="inlineStr">
        <is>
          <t>Red Shift: Observing [PH8.14]</t>
        </is>
      </c>
      <c r="D92" s="12" t="inlineStr">
        <is>
          <t>Describe how the redshift or blueshift of light from stars can be analysed using different types of spectra.</t>
        </is>
      </c>
      <c r="E92" s="12" t="inlineStr">
        <is>
          <t>01230014-b22e-4727-a9d7-7b79ce8adc5a</t>
        </is>
      </c>
    </row>
    <row r="93" ht="45" customHeight="1">
      <c r="A93" s="12" t="inlineStr">
        <is>
          <t>Waves, Sound &amp; Light: Term 2</t>
        </is>
      </c>
      <c r="B93" s="12" t="inlineStr">
        <is>
          <t>Waves, Sound &amp; Light: Term 2</t>
        </is>
      </c>
      <c r="C93" s="13" t="inlineStr">
        <is>
          <t>Evidence Supporting the Big Bang Theory [PH8.15]</t>
        </is>
      </c>
      <c r="D93" s="12" t="inlineStr">
        <is>
          <t>Explain how redshift and CMBR provide evidence for an expanding universe and the Big Bang model.</t>
        </is>
      </c>
      <c r="E93" s="12" t="inlineStr">
        <is>
          <t>be3c53b2-de38-4adc-90a6-6699f3c8d347</t>
        </is>
      </c>
    </row>
    <row r="94" ht="45" customHeight="1">
      <c r="A94" s="12" t="inlineStr">
        <is>
          <t>Chemical Change: Term 2</t>
        </is>
      </c>
      <c r="B94" s="12" t="inlineStr">
        <is>
          <t>Chemical Change: Term 2</t>
        </is>
      </c>
      <c r="C94" s="13" t="inlineStr">
        <is>
          <t>Diagnostic: Rate of Reaction &amp; Factors Affecting Rate [PH27.69]</t>
        </is>
      </c>
      <c r="D94" s="12" t="inlineStr">
        <is>
          <t>Diagnostic for the rate of reaction &amp; factors affecting rate topic.</t>
        </is>
      </c>
      <c r="E94" s="12" t="inlineStr">
        <is>
          <t>1f33263e-0d1e-458f-87c5-a0e22c33c95f</t>
        </is>
      </c>
    </row>
    <row r="95" ht="45" customHeight="1">
      <c r="A95" s="12" t="inlineStr">
        <is>
          <t>Chemical Change: Term 2</t>
        </is>
      </c>
      <c r="B95" s="12" t="inlineStr">
        <is>
          <t>Chemical Change: Term 2</t>
        </is>
      </c>
      <c r="C95" s="13" t="inlineStr">
        <is>
          <t>Diagnostic: Measuring Rate of Reaction: Calculating Rate [PH27.70]</t>
        </is>
      </c>
      <c r="D95" s="12" t="inlineStr">
        <is>
          <t>Diagnostic for the measuring rate of reaction: calculating rate topic.</t>
        </is>
      </c>
      <c r="E95" s="12" t="inlineStr">
        <is>
          <t>8637b9fa-65d6-4a67-a0f5-84adc2d2f478</t>
        </is>
      </c>
    </row>
    <row r="96" ht="45" customHeight="1">
      <c r="A96" s="12" t="inlineStr">
        <is>
          <t>Chemical Change: Term 2</t>
        </is>
      </c>
      <c r="B96" s="12" t="inlineStr">
        <is>
          <t>Chemical Change: Term 2</t>
        </is>
      </c>
      <c r="C96" s="13" t="inlineStr">
        <is>
          <t>Diagnostic: Measuring Rate of Reaction: Practical Experiments [PH27.71]</t>
        </is>
      </c>
      <c r="D96" s="12" t="inlineStr">
        <is>
          <t>Diagnostic for the measuring rate of reaction: practical experiments topic.</t>
        </is>
      </c>
      <c r="E96" s="12" t="inlineStr">
        <is>
          <t>6fd6b04e-82d7-41cc-9677-512a06afc5f1</t>
        </is>
      </c>
    </row>
    <row r="97" ht="45" customHeight="1">
      <c r="A97" s="12" t="inlineStr">
        <is>
          <t>Chemical Change: Term 2</t>
        </is>
      </c>
      <c r="B97" s="12" t="inlineStr">
        <is>
          <t>Chemical Change: Term 2</t>
        </is>
      </c>
      <c r="C97" s="13" t="inlineStr">
        <is>
          <t>Diagnostic: Chemical Equilibrium [PH27.72]</t>
        </is>
      </c>
      <c r="D97" s="12" t="inlineStr">
        <is>
          <t>Diagnostic for the chemical equilibrium topic.</t>
        </is>
      </c>
      <c r="E97" s="12" t="inlineStr">
        <is>
          <t>1ee43765-acb3-4fdf-9011-27f7af023fc4</t>
        </is>
      </c>
    </row>
    <row r="98" ht="45" customHeight="1">
      <c r="A98" s="12" t="inlineStr">
        <is>
          <t>Chemical Change: Term 2</t>
        </is>
      </c>
      <c r="B98" s="12" t="inlineStr">
        <is>
          <t>Chemical Change: Term 2</t>
        </is>
      </c>
      <c r="C98" s="13" t="inlineStr">
        <is>
          <t>Diagnostic: Acid-base Reactions [PH27.73]</t>
        </is>
      </c>
      <c r="D98" s="12" t="inlineStr">
        <is>
          <t>Diagnostic for the acid-base reactions topic.</t>
        </is>
      </c>
      <c r="E98" s="12" t="inlineStr">
        <is>
          <t>238378ed-cd4c-4389-b6cd-5ba8b58c49ee</t>
        </is>
      </c>
    </row>
    <row r="99" ht="45" customHeight="1">
      <c r="A99" s="12" t="inlineStr">
        <is>
          <t>Chemical Change: Term 2</t>
        </is>
      </c>
      <c r="B99" s="12" t="inlineStr">
        <is>
          <t>Chemical Change: Term 2</t>
        </is>
      </c>
      <c r="C99" s="13" t="inlineStr">
        <is>
          <t>Rate of Reaction: Introduction [CH6.01]</t>
        </is>
      </c>
      <c r="D99" s="12" t="inlineStr">
        <is>
          <t>An introduction to what is meant by rate of reaction and common methods for measuring it.</t>
        </is>
      </c>
      <c r="E99" s="12" t="inlineStr">
        <is>
          <t>cad4dccd-dc41-431e-95b1-c6d6e3488b54</t>
        </is>
      </c>
    </row>
    <row r="100" ht="45" customHeight="1">
      <c r="A100" s="12" t="inlineStr">
        <is>
          <t>Chemical Change: Term 2</t>
        </is>
      </c>
      <c r="B100" s="12" t="inlineStr">
        <is>
          <t>Chemical Change: Term 2</t>
        </is>
      </c>
      <c r="C100" s="13" t="inlineStr">
        <is>
          <t>Thermal Energy &amp; Temperature [PH1.37]</t>
        </is>
      </c>
      <c r="D100" s="12" t="inlineStr">
        <is>
          <t>Identify the difference between thermal energy and temperature.</t>
        </is>
      </c>
      <c r="E100" s="12" t="inlineStr">
        <is>
          <t>2dd659d5-37c9-4092-acc6-a204f7c3c9ee</t>
        </is>
      </c>
    </row>
    <row r="101" ht="45" customHeight="1">
      <c r="A101" s="12" t="inlineStr">
        <is>
          <t>Chemical Change: Term 2</t>
        </is>
      </c>
      <c r="B101" s="12" t="inlineStr">
        <is>
          <t>Chemical Change: Term 2</t>
        </is>
      </c>
      <c r="C101" s="13" t="inlineStr">
        <is>
          <t>Introduction to Catalysts [CH6.02]</t>
        </is>
      </c>
      <c r="D101" s="12" t="inlineStr">
        <is>
          <t>An introduction to what is meant by the term catalyst and everyday examples of catalysts.  The key features of catalysts are also outlined.</t>
        </is>
      </c>
      <c r="E101" s="12" t="inlineStr">
        <is>
          <t>f21c20a5-9be2-4b67-89a6-024b7b5a2c19</t>
        </is>
      </c>
    </row>
    <row r="102" ht="45" customHeight="1">
      <c r="A102" s="12" t="inlineStr">
        <is>
          <t>Chemical Change: Term 2</t>
        </is>
      </c>
      <c r="B102" s="12" t="inlineStr">
        <is>
          <t>Chemical Change: Term 2</t>
        </is>
      </c>
      <c r="C102" s="13" t="inlineStr">
        <is>
          <t>Surface Area to Volume Ratio [BI1.45]</t>
        </is>
      </c>
      <c r="D102" s="12" t="inlineStr">
        <is>
          <t>Calculate and compare surface area to volume ratios.</t>
        </is>
      </c>
      <c r="E102" s="12" t="inlineStr">
        <is>
          <t>9d6015ed-1df6-4f6c-9991-c9718132e66f</t>
        </is>
      </c>
    </row>
    <row r="103" ht="45" customHeight="1">
      <c r="A103" s="12" t="inlineStr">
        <is>
          <t>Chemical Change: Term 2</t>
        </is>
      </c>
      <c r="B103" s="12" t="inlineStr">
        <is>
          <t>Chemical Change: Term 2</t>
        </is>
      </c>
      <c r="C103" s="13" t="inlineStr">
        <is>
          <t>Rate of Reaction: Factors Affecting Rate [CH6.10]</t>
        </is>
      </c>
      <c r="D103" s="12" t="inlineStr">
        <is>
          <t>Review from Key Stage 3 of the five factors that can affect the rate of reaction.</t>
        </is>
      </c>
      <c r="E103" s="12" t="inlineStr">
        <is>
          <t>b9c7a070-0403-4f5c-ab85-7d1a0960e01f</t>
        </is>
      </c>
    </row>
    <row r="104" ht="45" customHeight="1">
      <c r="A104" s="12" t="inlineStr">
        <is>
          <t>Chemical Change: Term 2</t>
        </is>
      </c>
      <c r="B104" s="12" t="inlineStr">
        <is>
          <t>Chemical Change: Term 2</t>
        </is>
      </c>
      <c r="C104" s="13" t="inlineStr">
        <is>
          <t xml:space="preserve">Rate of Reaction: Describing Data [CH6.11] </t>
        </is>
      </c>
      <c r="D104" s="12" t="inlineStr">
        <is>
          <t>How to describe data in tables and graphs obtained during rate of reaction experiments.  In addition, how describe graphs with multiple lines is included.</t>
        </is>
      </c>
      <c r="E104" s="12" t="inlineStr">
        <is>
          <t>49d4abf8-3b6a-44d6-b969-cf490a741c94</t>
        </is>
      </c>
    </row>
    <row r="105" ht="45" customHeight="1">
      <c r="A105" s="12" t="inlineStr">
        <is>
          <t>Chemical Change: Term 2</t>
        </is>
      </c>
      <c r="B105" s="12" t="inlineStr">
        <is>
          <t>Chemical Change: Term 2</t>
        </is>
      </c>
      <c r="C105" s="13" t="inlineStr">
        <is>
          <t>Rate of Reaction: Explaining Effect of Concentration [CH6.21]</t>
        </is>
      </c>
      <c r="D105" s="12" t="inlineStr">
        <is>
          <t>Explaining the effect of concentration on the rate of reaction, using collision theory.</t>
        </is>
      </c>
      <c r="E105" s="12" t="inlineStr">
        <is>
          <t>064dc3dd-bbf4-4244-803b-632534ad914c</t>
        </is>
      </c>
    </row>
    <row r="106" ht="45" customHeight="1">
      <c r="A106" s="12" t="inlineStr">
        <is>
          <t>Chemical Change: Term 2</t>
        </is>
      </c>
      <c r="B106" s="12" t="inlineStr">
        <is>
          <t>Chemical Change: Term 2</t>
        </is>
      </c>
      <c r="C106" s="13" t="inlineStr">
        <is>
          <t>Rate of Reaction: Explaining Effect of Pressure [CH6.22]</t>
        </is>
      </c>
      <c r="D106" s="12" t="inlineStr">
        <is>
          <t>Explaining the effect of pressure on the rate of reaction, using collision theory.</t>
        </is>
      </c>
      <c r="E106" s="12" t="inlineStr">
        <is>
          <t>68cbaf40-72e5-4086-8a64-e1e6d0684014</t>
        </is>
      </c>
    </row>
    <row r="107" ht="45" customHeight="1">
      <c r="A107" s="12" t="inlineStr">
        <is>
          <t>Chemical Change: Term 2</t>
        </is>
      </c>
      <c r="B107" s="12" t="inlineStr">
        <is>
          <t>Chemical Change: Term 2</t>
        </is>
      </c>
      <c r="C107" s="13" t="inlineStr">
        <is>
          <t>Rate of Reaction: Explaining Effect of Surface Area [CH6.23]</t>
        </is>
      </c>
      <c r="D107" s="12" t="inlineStr">
        <is>
          <t>Explaining the effect of surface area on the rate of reaction, using collision theory.</t>
        </is>
      </c>
      <c r="E107" s="12" t="inlineStr">
        <is>
          <t>7f496ecd-9b7f-4859-9563-078cdb735ea5</t>
        </is>
      </c>
    </row>
    <row r="108" ht="45" customHeight="1">
      <c r="A108" s="12" t="inlineStr">
        <is>
          <t>Chemical Change: Term 2</t>
        </is>
      </c>
      <c r="B108" s="12" t="inlineStr">
        <is>
          <t>Chemical Change: Term 2</t>
        </is>
      </c>
      <c r="C108" s="13" t="inlineStr">
        <is>
          <t>Rate of Reaction: Explaining Effect of Temperature [CH6.24]</t>
        </is>
      </c>
      <c r="D108" s="12" t="inlineStr">
        <is>
          <t>Explaining the effect of temperature on the rate of reaction, using collision theory.</t>
        </is>
      </c>
      <c r="E108" s="12" t="inlineStr">
        <is>
          <t>33b41513-e3af-48ca-ba23-4f5f26aecfd1</t>
        </is>
      </c>
    </row>
    <row r="109" ht="45" customHeight="1">
      <c r="A109" s="12" t="inlineStr">
        <is>
          <t>Chemical Change: Term 2</t>
        </is>
      </c>
      <c r="B109" s="12" t="inlineStr">
        <is>
          <t>Chemical Change: Term 2</t>
        </is>
      </c>
      <c r="C109" s="13" t="inlineStr">
        <is>
          <t>Rate of Reaction: Explaining Effect of Catalysts [CH6.25]</t>
        </is>
      </c>
      <c r="D109" s="12" t="inlineStr">
        <is>
          <t>Explaining the effect of adding a catalyst on the rate of reaction, using collision theory.</t>
        </is>
      </c>
      <c r="E109" s="12" t="inlineStr">
        <is>
          <t>6439ba8f-2122-431d-8da4-ee35538a63cb</t>
        </is>
      </c>
    </row>
    <row r="110" ht="45" customHeight="1">
      <c r="A110" s="12" t="inlineStr">
        <is>
          <t>Chemical Change: Term 2</t>
        </is>
      </c>
      <c r="B110" s="12" t="inlineStr">
        <is>
          <t>Chemical Change: Term 2</t>
        </is>
      </c>
      <c r="C110" s="13" t="inlineStr">
        <is>
          <t>Rate of Reaction: Summary of Explaining Effects [CH6.26]</t>
        </is>
      </c>
      <c r="D110" s="12" t="inlineStr">
        <is>
          <t>A summary for explaining the effect of concentration, pressure, surface area, temperature and adding catalysts, on the rate of reaction, using collision theory.</t>
        </is>
      </c>
      <c r="E110" s="12" t="inlineStr">
        <is>
          <t>02e78e66-856b-407e-a86d-4b65bb9ff6f6</t>
        </is>
      </c>
    </row>
    <row r="111" ht="45" customHeight="1">
      <c r="A111" s="12" t="inlineStr">
        <is>
          <t>Chemical Change: Term 2</t>
        </is>
      </c>
      <c r="B111" s="12" t="inlineStr">
        <is>
          <t>Chemical Change: Term 2</t>
        </is>
      </c>
      <c r="C111" s="13" t="inlineStr">
        <is>
          <t>Rate of Reaction: Interpreting Data [CH6.27]</t>
        </is>
      </c>
      <c r="D111" s="12" t="inlineStr">
        <is>
          <t>Interpreting data from tables and graphs obtained during rate of reaction experiments; interpret when a reaction is complete and adding sketches to a graph when conditions are changed.</t>
        </is>
      </c>
      <c r="E111" s="12" t="inlineStr">
        <is>
          <t>77f91769-6000-4cd2-b532-a99be836ac3c</t>
        </is>
      </c>
    </row>
    <row r="112" ht="45" customHeight="1">
      <c r="A112" s="12" t="inlineStr">
        <is>
          <t>Chemical Change: Term 2</t>
        </is>
      </c>
      <c r="B112" s="12" t="inlineStr">
        <is>
          <t>Chemical Change: Term 2</t>
        </is>
      </c>
      <c r="C112" s="13" t="inlineStr">
        <is>
          <t>Rate of Reaction: Calculating I [CH6.06]</t>
        </is>
      </c>
      <c r="D112" s="12" t="inlineStr">
        <is>
          <t xml:space="preserve">Calculating the rate of reaction in g/s, cm³/s and mol/s. Word problems and no unit conversions. </t>
        </is>
      </c>
      <c r="E112" s="12" t="inlineStr">
        <is>
          <t>87315025-8db5-49c2-a676-84fd1c66f469</t>
        </is>
      </c>
    </row>
    <row r="113" ht="45" customHeight="1">
      <c r="A113" s="12" t="inlineStr">
        <is>
          <t>Chemical Change: Term 2</t>
        </is>
      </c>
      <c r="B113" s="12" t="inlineStr">
        <is>
          <t>Chemical Change: Term 2</t>
        </is>
      </c>
      <c r="C113" s="13" t="inlineStr">
        <is>
          <t>Rate of Reaction: Calculating II [CH6.07]</t>
        </is>
      </c>
      <c r="D113" s="12" t="inlineStr">
        <is>
          <t>Calculating rate of reaction using information from tables and graphs.  No unit conversion is needed and units for the rate of reaction in g/s, cm³/s and mol/s.</t>
        </is>
      </c>
      <c r="E113" s="12" t="inlineStr">
        <is>
          <t>97fa090f-6e68-4eed-88f9-a881be54ce96</t>
        </is>
      </c>
    </row>
    <row r="114" ht="45" customHeight="1">
      <c r="A114" s="12" t="inlineStr">
        <is>
          <t>Chemical Change: Term 2</t>
        </is>
      </c>
      <c r="B114" s="12" t="inlineStr">
        <is>
          <t>Chemical Change: Term 2</t>
        </is>
      </c>
      <c r="C114" s="13" t="inlineStr">
        <is>
          <t>Rate of Reaction: Calculating III [CH6.08]</t>
        </is>
      </c>
      <c r="D114" s="12" t="inlineStr">
        <is>
          <t>Review of calculating rate of reaction using information from tables and graphs.  Comparison of rates of reaction using tangents. The tangents are given. No unit conversion is needed and units for the rate of reaction in g/s, cm³/s and mol/s.</t>
        </is>
      </c>
      <c r="E114" s="12" t="inlineStr">
        <is>
          <t>56db1aab-9528-4a52-b360-fe8129cce68d</t>
        </is>
      </c>
    </row>
    <row r="115" ht="45" customHeight="1">
      <c r="A115" s="12" t="inlineStr">
        <is>
          <t>Chemical Change: Term 2</t>
        </is>
      </c>
      <c r="B115" s="12" t="inlineStr">
        <is>
          <t>Chemical Change: Term 2</t>
        </is>
      </c>
      <c r="C115" s="13" t="inlineStr">
        <is>
          <t>Rate of Reaction: Calculating IV [CH6.09]</t>
        </is>
      </c>
      <c r="D115" s="12" t="inlineStr">
        <is>
          <t>Calculating the gradient of a tangent to find the rate of reaction in g/s, cm³/s and mol/s.  Includes how to draw a tangent. No unit conversions.</t>
        </is>
      </c>
      <c r="E115" s="12" t="inlineStr">
        <is>
          <t>d7779a39-11b1-4f01-8edf-a80bfd4dc606</t>
        </is>
      </c>
    </row>
    <row r="116" ht="45" customHeight="1">
      <c r="A116" s="12" t="inlineStr">
        <is>
          <t>Chemical Change: Term 2</t>
        </is>
      </c>
      <c r="B116" s="12" t="inlineStr">
        <is>
          <t>Chemical Change: Term 2</t>
        </is>
      </c>
      <c r="C116" s="13" t="inlineStr">
        <is>
          <t>Practical: Rate of Reaction: Surface Area (Changing Mass) [CH6.12]</t>
        </is>
      </c>
      <c r="D116" s="12" t="inlineStr">
        <is>
          <t>Practical to investigate the effect of surface area on the rate of reaction between calcium carbonate (marble) and hydrochloric acid.  This practical uses a change in mass to measure the rate of reaction.</t>
        </is>
      </c>
      <c r="E116" s="12" t="inlineStr">
        <is>
          <t>7634aa44-87de-4374-891a-c056b7cd04f5</t>
        </is>
      </c>
    </row>
    <row r="117" ht="45" customHeight="1">
      <c r="A117" s="12" t="inlineStr">
        <is>
          <t>Chemical Change: Term 2</t>
        </is>
      </c>
      <c r="B117" s="12" t="inlineStr">
        <is>
          <t>Chemical Change: Term 2</t>
        </is>
      </c>
      <c r="C117" s="13" t="inlineStr">
        <is>
          <t>Practical: Rate of Reaction: Catalysts (Hydrogen Peroxide) [CH6.13]</t>
        </is>
      </c>
      <c r="D117" s="12" t="inlineStr">
        <is>
          <t>Practical to investigate the effect of a catalyst on the rate of reaction for the decomposition of hydrogen peroxide  This practical uses gas collection in a gas syringe as a measure of the rate of reaction.</t>
        </is>
      </c>
      <c r="E117" s="12" t="inlineStr">
        <is>
          <t>67c09ec2-7503-4029-a443-b5efbe38cc01</t>
        </is>
      </c>
    </row>
    <row r="118" ht="45" customHeight="1">
      <c r="A118" s="12" t="inlineStr">
        <is>
          <t>Chemical Change: Term 2</t>
        </is>
      </c>
      <c r="B118" s="12" t="inlineStr">
        <is>
          <t>Chemical Change: Term 2</t>
        </is>
      </c>
      <c r="C118" s="13" t="inlineStr">
        <is>
          <t>Practical: Rate of Reaction: Catalysts (Zinc &amp; Sulfuric Acid) [CH6.14]</t>
        </is>
      </c>
      <c r="D118" s="12" t="inlineStr">
        <is>
          <t>Practical to investigate the effect of a catalyst on the rate of reaction for zinc reacting with sulfuric acid.  This practical uses time taken to collect a set volume of gas as a measure of the rate of reaction.</t>
        </is>
      </c>
      <c r="E118" s="12" t="inlineStr">
        <is>
          <t>91e59a17-064f-4e19-ae9a-355e3c554f77</t>
        </is>
      </c>
    </row>
    <row r="119" ht="45" customHeight="1">
      <c r="A119" s="12" t="inlineStr">
        <is>
          <t>Chemical Change: Term 2</t>
        </is>
      </c>
      <c r="B119" s="12" t="inlineStr">
        <is>
          <t>Chemical Change: Term 2</t>
        </is>
      </c>
      <c r="C119" s="13" t="inlineStr">
        <is>
          <t>Practical: Rate of Reaction: Temperature (Disappearing Cross) [CH6.15]</t>
        </is>
      </c>
      <c r="D119" s="12" t="inlineStr">
        <is>
          <t>Practical to investigate the effect of temperature on the rate of reaction for the reaction between sodium thiosulfate and hydrochloric acid.  This practical uses the time taken for a cross to disappear as a measure of the rate of reaction.</t>
        </is>
      </c>
      <c r="E119" s="12" t="inlineStr">
        <is>
          <t>179f01e5-db30-4e4a-91d5-a58766674249</t>
        </is>
      </c>
    </row>
    <row r="120" ht="45" customHeight="1">
      <c r="A120" s="12" t="inlineStr">
        <is>
          <t>Chemical Change: Term 2</t>
        </is>
      </c>
      <c r="B120" s="12" t="inlineStr">
        <is>
          <t>Chemical Change: Term 2</t>
        </is>
      </c>
      <c r="C120" s="13" t="inlineStr">
        <is>
          <t>Practical: Rate of Reaction: Temperature (Magnesium &amp; Hydrochloric Acid) [CH6.16]</t>
        </is>
      </c>
      <c r="D120" s="12" t="inlineStr">
        <is>
          <t>Practical to investigate the effect of temperature on the rate of reaction for the reaction between magnesium and hydrochloric acid.  This practical uses the time taken for the magnesium to disappear as a measure of the rate of reaction.</t>
        </is>
      </c>
      <c r="E120" s="12" t="inlineStr">
        <is>
          <t>8dab7ba0-7928-4599-b397-6c255b678d17</t>
        </is>
      </c>
    </row>
    <row r="121" ht="45" customHeight="1">
      <c r="A121" s="12" t="inlineStr">
        <is>
          <t>Chemical Change: Term 2</t>
        </is>
      </c>
      <c r="B121" s="12" t="inlineStr">
        <is>
          <t>Chemical Change: Term 2</t>
        </is>
      </c>
      <c r="C121" s="13" t="inlineStr">
        <is>
          <t>Practical: Rate of Reaction: Concentration (Gas Collection) [CH6.46]</t>
        </is>
      </c>
      <c r="D121"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121" s="12" t="inlineStr">
        <is>
          <t>1e223654-1850-4acf-a394-85e766381430</t>
        </is>
      </c>
    </row>
    <row r="122" ht="45" customHeight="1">
      <c r="A122" s="12" t="inlineStr">
        <is>
          <t>Chemical Change: Term 2</t>
        </is>
      </c>
      <c r="B122" s="12" t="inlineStr">
        <is>
          <t>Chemical Change: Term 2</t>
        </is>
      </c>
      <c r="C122" s="13" t="inlineStr">
        <is>
          <t>Practical: Rate of Reaction: Concentration (Disappearing Cross) [CH6.47]</t>
        </is>
      </c>
      <c r="D122" s="12" t="inlineStr">
        <is>
          <t>Investigate the effect of concentration on the rate of reaction for the reaction between sodium thiosulfate and hydrochloric acid.  This practical uses the time taken for a cross to disappear as a measure of the rate of reaction.</t>
        </is>
      </c>
      <c r="E122" s="12" t="inlineStr">
        <is>
          <t>2e11f9f7-201d-4b3d-b2e7-702f0e6170fe</t>
        </is>
      </c>
    </row>
    <row r="123" ht="45" customHeight="1">
      <c r="A123" s="12" t="inlineStr">
        <is>
          <t>Chemical Change: Term 2</t>
        </is>
      </c>
      <c r="B123" s="12" t="inlineStr">
        <is>
          <t>Chemical Change: Term 2</t>
        </is>
      </c>
      <c r="C123" s="13" t="inlineStr">
        <is>
          <t>Reversible Reactions [CH6.28]</t>
        </is>
      </c>
      <c r="D123" s="12" t="inlineStr">
        <is>
          <t>Explaining reversible reactions and examples of reversible reactions.</t>
        </is>
      </c>
      <c r="E123" s="12" t="inlineStr">
        <is>
          <t>1525c404-fa7a-4a84-9142-4a653e92ba6d</t>
        </is>
      </c>
    </row>
    <row r="124" ht="45" customHeight="1">
      <c r="A124" s="12" t="inlineStr">
        <is>
          <t>Chemical Change: Term 2</t>
        </is>
      </c>
      <c r="B124" s="12" t="inlineStr">
        <is>
          <t>Chemical Change: Term 2</t>
        </is>
      </c>
      <c r="C124" s="13" t="inlineStr">
        <is>
          <t>Changing Conditions &amp; Reversible Reactions [CH6.29]</t>
        </is>
      </c>
      <c r="D124" s="12" t="inlineStr">
        <is>
          <t>Explain the effect of changing the conditions in a reversible reaction.</t>
        </is>
      </c>
      <c r="E124" s="12" t="inlineStr">
        <is>
          <t>4e9dacc1-0da3-4994-9a91-8237cef7256d</t>
        </is>
      </c>
    </row>
    <row r="125" ht="45" customHeight="1">
      <c r="A125" s="12" t="inlineStr">
        <is>
          <t>Chemical Change: Term 2</t>
        </is>
      </c>
      <c r="B125" s="12" t="inlineStr">
        <is>
          <t>Chemical Change: Term 2</t>
        </is>
      </c>
      <c r="C125" s="13" t="inlineStr">
        <is>
          <t>Energy Changes &amp; Reversible Reactions [CH6.30]</t>
        </is>
      </c>
      <c r="D125" s="12" t="inlineStr">
        <is>
          <t>Explain the energy changes of the forward and reverse reaction in a reversible reaction.</t>
        </is>
      </c>
      <c r="E125" s="12" t="inlineStr">
        <is>
          <t>c712b015-bc2a-4339-9b75-50471cd8c698</t>
        </is>
      </c>
    </row>
    <row r="126" ht="45" customHeight="1">
      <c r="A126" s="12" t="inlineStr">
        <is>
          <t>Chemical Change: Term 2</t>
        </is>
      </c>
      <c r="B126" s="12" t="inlineStr">
        <is>
          <t>Chemical Change: Term 2</t>
        </is>
      </c>
      <c r="C126" s="13" t="inlineStr">
        <is>
          <t>Equilibrium [CH6.31]</t>
        </is>
      </c>
      <c r="D126" s="12" t="inlineStr">
        <is>
          <t>Defining equilibrium and the conditions required for equilibrium to be reached.</t>
        </is>
      </c>
      <c r="E126" s="12" t="inlineStr">
        <is>
          <t>08c2f610-6152-4360-bdb7-2aa586fd407d</t>
        </is>
      </c>
    </row>
    <row r="127" ht="45" customHeight="1">
      <c r="A127" s="12" t="inlineStr">
        <is>
          <t>Chemical Change: Term 2</t>
        </is>
      </c>
      <c r="B127" s="12" t="inlineStr">
        <is>
          <t>Chemical Change: Term 2</t>
        </is>
      </c>
      <c r="C127" s="13" t="inlineStr">
        <is>
          <t>Equilibrium: Changing Conditions [CH6.32]</t>
        </is>
      </c>
      <c r="D127" s="12" t="inlineStr">
        <is>
          <t>Introduction to position of equilibrium and the conditions that can shift this position to the left or right.</t>
        </is>
      </c>
      <c r="E127" s="12" t="inlineStr">
        <is>
          <t>3c38856c-4b1e-429b-8078-8320b533e90f</t>
        </is>
      </c>
    </row>
    <row r="128" ht="45" customHeight="1">
      <c r="A128" s="12" t="inlineStr">
        <is>
          <t>Chemical Change: Term 2</t>
        </is>
      </c>
      <c r="B128" s="12" t="inlineStr">
        <is>
          <t>Chemical Change: Term 2</t>
        </is>
      </c>
      <c r="C128" s="13" t="inlineStr">
        <is>
          <t>Equilibrium: Le Chatelier's Principle [CH6.33]</t>
        </is>
      </c>
      <c r="D128" s="12" t="inlineStr">
        <is>
          <t xml:space="preserve">Introduction to Le Chatelier's Principle and how to predict shift in equilibrium position based on temperature, concentration and pressure. </t>
        </is>
      </c>
      <c r="E128" s="12" t="inlineStr">
        <is>
          <t>13de2dba-3ca5-48ba-9c8b-5c2d62bd4f38</t>
        </is>
      </c>
    </row>
    <row r="129" ht="45" customHeight="1">
      <c r="A129" s="12" t="inlineStr">
        <is>
          <t>Chemical Change: Term 2</t>
        </is>
      </c>
      <c r="B129" s="12" t="inlineStr">
        <is>
          <t>Chemical Change: Term 2</t>
        </is>
      </c>
      <c r="C129" s="13" t="inlineStr">
        <is>
          <t>Equilibrium: Effect of Concentration Changes [CH6.34]</t>
        </is>
      </c>
      <c r="D129" s="12" t="inlineStr">
        <is>
          <t>Explaining how to predict shifts in equilibrium position after a change in concentration of reactants or products using Le Chatelier's principle.</t>
        </is>
      </c>
      <c r="E129" s="12" t="inlineStr">
        <is>
          <t>f01b9ed1-5290-4090-b04f-45b98646647f</t>
        </is>
      </c>
    </row>
    <row r="130" ht="45" customHeight="1">
      <c r="A130" s="12" t="inlineStr">
        <is>
          <t>Chemical Change: Term 2</t>
        </is>
      </c>
      <c r="B130" s="12" t="inlineStr">
        <is>
          <t>Chemical Change: Term 2</t>
        </is>
      </c>
      <c r="C130" s="13" t="inlineStr">
        <is>
          <t>Equilibrium: Interpreting Concentration Data [CH6.35]</t>
        </is>
      </c>
      <c r="D130" s="12" t="inlineStr">
        <is>
          <t>Interpreting data on shifts in equilibrium position after a change in concentration of reactants or products using Le Chatelier's principle.</t>
        </is>
      </c>
      <c r="E130" s="12" t="inlineStr">
        <is>
          <t>15f2e672-13ca-4e1a-836a-d8f89141dd4c</t>
        </is>
      </c>
    </row>
    <row r="131" ht="45" customHeight="1">
      <c r="A131" s="12" t="inlineStr">
        <is>
          <t>Chemical Change: Term 2</t>
        </is>
      </c>
      <c r="B131" s="12" t="inlineStr">
        <is>
          <t>Chemical Change: Term 2</t>
        </is>
      </c>
      <c r="C131" s="13" t="inlineStr">
        <is>
          <t>Equilibrium: Effect of Temperature Changes [CH6.36]</t>
        </is>
      </c>
      <c r="D131" s="12" t="inlineStr">
        <is>
          <t>Explaining how to predict shifts in equilibrium position after a change in reaction temperature using Le Chatelier's principle.</t>
        </is>
      </c>
      <c r="E131" s="12" t="inlineStr">
        <is>
          <t>c3660b85-5d40-4de6-98ac-2ed1733bd09c</t>
        </is>
      </c>
    </row>
    <row r="132" ht="45" customHeight="1">
      <c r="A132" s="12" t="inlineStr">
        <is>
          <t>Chemical Change: Term 2</t>
        </is>
      </c>
      <c r="B132" s="12" t="inlineStr">
        <is>
          <t>Chemical Change: Term 2</t>
        </is>
      </c>
      <c r="C132" s="13" t="inlineStr">
        <is>
          <t>Equilibrium: Interpreting Temperature Data [CH6.37]</t>
        </is>
      </c>
      <c r="D132" s="12" t="inlineStr">
        <is>
          <t>Interpreting data on shifts in equilibrium position after a change in reaction temperature using Le Chatelier's principle.</t>
        </is>
      </c>
      <c r="E132" s="12" t="inlineStr">
        <is>
          <t>fafccf59-5e3b-4636-9917-44231df94a88</t>
        </is>
      </c>
    </row>
    <row r="133" ht="45" customHeight="1">
      <c r="A133" s="12" t="inlineStr">
        <is>
          <t>Chemical Change: Term 2</t>
        </is>
      </c>
      <c r="B133" s="12" t="inlineStr">
        <is>
          <t>Chemical Change: Term 2</t>
        </is>
      </c>
      <c r="C133" s="13" t="inlineStr">
        <is>
          <t>Equilibrium: Effect of Pressure Changes [CH6.38]</t>
        </is>
      </c>
      <c r="D133" s="12" t="inlineStr">
        <is>
          <t>Explaining how to predict shifts in equilibrium position after a change in reaction pressure using Le Chatelier's principle.</t>
        </is>
      </c>
      <c r="E133" s="12" t="inlineStr">
        <is>
          <t>40ace551-dbad-439f-90b2-bd8b7e10c2a9</t>
        </is>
      </c>
    </row>
    <row r="134" ht="45" customHeight="1">
      <c r="A134" s="12" t="inlineStr">
        <is>
          <t>Chemical Change: Term 2</t>
        </is>
      </c>
      <c r="B134" s="12" t="inlineStr">
        <is>
          <t>Chemical Change: Term 2</t>
        </is>
      </c>
      <c r="C134" s="13" t="inlineStr">
        <is>
          <t>Equilibrium: Interpreting Pressure Data [CH6.39]</t>
        </is>
      </c>
      <c r="D134" s="12" t="inlineStr">
        <is>
          <t>Interpreting data on shifts in equilibrium position after a change in reaction pressure using Le Chatelier's principle.</t>
        </is>
      </c>
      <c r="E134" s="12" t="inlineStr">
        <is>
          <t>6738220c-721d-459a-b783-64efb5cea5b1</t>
        </is>
      </c>
    </row>
    <row r="135" ht="45" customHeight="1">
      <c r="A135" s="12" t="inlineStr">
        <is>
          <t>Chemical Change: Term 2</t>
        </is>
      </c>
      <c r="B135" s="12" t="inlineStr">
        <is>
          <t>Chemical Change: Term 2</t>
        </is>
      </c>
      <c r="C135" s="13" t="inlineStr">
        <is>
          <t>Choosing Which Reaction to Make a Product [CH6.48]</t>
        </is>
      </c>
      <c r="D135" s="12" t="inlineStr">
        <is>
          <t>Factors to consider when making a product.</t>
        </is>
      </c>
      <c r="E135" s="12" t="inlineStr">
        <is>
          <t>55dc8d89-3be8-4753-9b0e-4d4262d60357</t>
        </is>
      </c>
    </row>
    <row r="136" ht="45" customHeight="1">
      <c r="A136" s="12" t="inlineStr">
        <is>
          <t>Chemical Change: Term 2</t>
        </is>
      </c>
      <c r="B136" s="12" t="inlineStr">
        <is>
          <t>Chemical Change: Term 2</t>
        </is>
      </c>
      <c r="C136" s="13" t="inlineStr">
        <is>
          <t>Logarithmic Scales &amp; pH [CH4.034]</t>
        </is>
      </c>
      <c r="D136" s="12" t="inlineStr">
        <is>
          <t>Describing the pH scale in orders of magnitude to the power of ten.</t>
        </is>
      </c>
      <c r="E136" s="12" t="inlineStr">
        <is>
          <t>8a26be81-51c7-4f68-93ec-bd0bab068fd8</t>
        </is>
      </c>
    </row>
    <row r="137" ht="45" customHeight="1">
      <c r="A137" s="12" t="inlineStr">
        <is>
          <t>Chemical Change: Term 2</t>
        </is>
      </c>
      <c r="B137" s="12" t="inlineStr">
        <is>
          <t>Chemical Change: Term 2</t>
        </is>
      </c>
      <c r="C137" s="13" t="inlineStr">
        <is>
          <t>Strong &amp; Weak Alkalis [CH4.035]</t>
        </is>
      </c>
      <c r="D137" s="12" t="inlineStr">
        <is>
          <t>Describing and explaining the difference between strong and weak alkalis.</t>
        </is>
      </c>
      <c r="E137" s="12" t="inlineStr">
        <is>
          <t>aca89fdc-dee3-4cfb-9b57-fcd9389575cf</t>
        </is>
      </c>
    </row>
    <row r="138" ht="45" customHeight="1">
      <c r="A138" s="12" t="inlineStr">
        <is>
          <t>Chemical Change: Term 2</t>
        </is>
      </c>
      <c r="B138" s="12" t="inlineStr">
        <is>
          <t>Chemical Change: Term 2</t>
        </is>
      </c>
      <c r="C138" s="13" t="inlineStr">
        <is>
          <t>Strong &amp; Weak Acids [CH4.036]</t>
        </is>
      </c>
      <c r="D138" s="12" t="inlineStr">
        <is>
          <t>Describing and explaining the difference between strong and weak acids.</t>
        </is>
      </c>
      <c r="E138" s="12" t="inlineStr">
        <is>
          <t>5d85ffb3-9373-4592-9ece-bd1f816c9b8c</t>
        </is>
      </c>
    </row>
    <row r="139" ht="45" customHeight="1">
      <c r="A139" s="12" t="inlineStr">
        <is>
          <t>Chemical Change: Term 2</t>
        </is>
      </c>
      <c r="B139" s="12" t="inlineStr">
        <is>
          <t>Chemical Change: Term 2</t>
        </is>
      </c>
      <c r="C139" s="13" t="inlineStr">
        <is>
          <t>Why Carboxylic Acid is a Weak Acid [CH7.33]</t>
        </is>
      </c>
      <c r="D139" s="12" t="inlineStr">
        <is>
          <t>Explain why carboxylic acids are weak acids.</t>
        </is>
      </c>
      <c r="E139" s="12" t="inlineStr">
        <is>
          <t>03622fa9-5b99-42e3-8b15-92aae59e67ad</t>
        </is>
      </c>
    </row>
    <row r="140" ht="45" customHeight="1">
      <c r="A140" s="12" t="inlineStr">
        <is>
          <t>Chemical Change: Term 2</t>
        </is>
      </c>
      <c r="B140" s="12" t="inlineStr">
        <is>
          <t>Chemical Change: Term 2</t>
        </is>
      </c>
      <c r="C140" s="13" t="inlineStr">
        <is>
          <t>Difference Between Concentration &amp; Strength [CH4.037]</t>
        </is>
      </c>
      <c r="D140" s="12" t="inlineStr">
        <is>
          <t>Describing the difference between the terms strength and concentration in relation to acids or alkalis.</t>
        </is>
      </c>
      <c r="E140" s="12" t="inlineStr">
        <is>
          <t>e6d73fca-e2bc-4c17-b8a6-404a5b616efe</t>
        </is>
      </c>
    </row>
    <row r="141" ht="45" customHeight="1">
      <c r="A141" s="12" t="inlineStr">
        <is>
          <t>Chemical Change: Term 2</t>
        </is>
      </c>
      <c r="B141" s="12" t="inlineStr">
        <is>
          <t>Chemical Change: Term 2</t>
        </is>
      </c>
      <c r="C141" s="13" t="inlineStr">
        <is>
          <t>Practical: Titration Calculations from Experiments [CH4.121]</t>
        </is>
      </c>
      <c r="D141" s="12" t="inlineStr">
        <is>
          <t>Practical — Using results from a series of titrations to calculate an unknown concentration of acid in mol/dm³ and g/dm³.</t>
        </is>
      </c>
      <c r="E141" s="12" t="inlineStr">
        <is>
          <t>020c2c85-ed17-4c5c-a5d5-50bfa9638104</t>
        </is>
      </c>
    </row>
    <row r="142" ht="45" customHeight="1">
      <c r="A142" s="12" t="inlineStr">
        <is>
          <t>Chemical Change: Term 2</t>
        </is>
      </c>
      <c r="B142" s="12" t="inlineStr">
        <is>
          <t>Chemical Change: Term 2</t>
        </is>
      </c>
      <c r="C142" s="13" t="inlineStr">
        <is>
          <t>Using Titrations to Calculate Volume [CH4.069]</t>
        </is>
      </c>
      <c r="D142" s="12" t="inlineStr">
        <is>
          <t>Description of how to calculate the titre and mean from a series of titrations.</t>
        </is>
      </c>
      <c r="E142" s="12" t="inlineStr">
        <is>
          <t>43382bed-3f5a-4140-8b7e-a69c36b8c999</t>
        </is>
      </c>
    </row>
    <row r="143" ht="45" customHeight="1">
      <c r="A143" s="12" t="inlineStr">
        <is>
          <t>Chemical Change: Term 2</t>
        </is>
      </c>
      <c r="B143" s="12" t="inlineStr">
        <is>
          <t>Chemical Change: Term 2</t>
        </is>
      </c>
      <c r="C143" s="13" t="inlineStr">
        <is>
          <t>Using Titrations to Calculate Concentration I (in mol/dm³) [CH4.070]</t>
        </is>
      </c>
      <c r="D143" s="12" t="inlineStr">
        <is>
          <t>Describing how to use titration results to calculate an unknown concentration in mol/dm³.</t>
        </is>
      </c>
      <c r="E143" s="12" t="inlineStr">
        <is>
          <t>8ea5367e-7328-4dc0-82e5-91b314c05187</t>
        </is>
      </c>
    </row>
    <row r="144" ht="45" customHeight="1">
      <c r="A144" s="12" t="inlineStr">
        <is>
          <t>Chemical Change: Term 2</t>
        </is>
      </c>
      <c r="B144" s="12" t="inlineStr">
        <is>
          <t>Chemical Change: Term 2</t>
        </is>
      </c>
      <c r="C144" s="13" t="inlineStr">
        <is>
          <t>Using Titrations to Calculate Concentration II (in g/dm³) [CH4.071]</t>
        </is>
      </c>
      <c r="D144" s="12" t="inlineStr">
        <is>
          <t>Describing how to use titration results to calculate an unknown concentration in g/dm³.</t>
        </is>
      </c>
      <c r="E144" s="12" t="inlineStr">
        <is>
          <t>ffd0a1a0-6962-4208-976c-b4a4d7a09817</t>
        </is>
      </c>
    </row>
    <row r="145" ht="45" customHeight="1">
      <c r="A145" s="12" t="inlineStr">
        <is>
          <t>Chemical Change: Term 2</t>
        </is>
      </c>
      <c r="B145" s="12" t="inlineStr">
        <is>
          <t>Chemical Change: Term 2</t>
        </is>
      </c>
      <c r="C145" s="13" t="inlineStr">
        <is>
          <t>Exothermic Reactions: Neutralisation [CH5.07]</t>
        </is>
      </c>
      <c r="D145" s="12" t="inlineStr">
        <is>
          <t>Describe neutralisation as an example of an exothermic reaction.</t>
        </is>
      </c>
      <c r="E145" s="12" t="inlineStr">
        <is>
          <t>ade0dbc7-b1b6-4651-a688-3c743b5bb9d5</t>
        </is>
      </c>
    </row>
    <row r="146" ht="45" customHeight="1">
      <c r="A146" s="12" t="inlineStr">
        <is>
          <t>Chemical Change: Term 2</t>
        </is>
      </c>
      <c r="B146" s="12" t="inlineStr">
        <is>
          <t>Chemical Change: Term 2</t>
        </is>
      </c>
      <c r="C146" s="13" t="inlineStr">
        <is>
          <t>Endothermic Reactions: Citric Acid &amp; Sodium Hydrogen Carbonate [CH5.14]</t>
        </is>
      </c>
      <c r="D146" s="12" t="inlineStr">
        <is>
          <t>Describe the reaction between citric acid and sodium hydrogen carbonate as an example of an endothermic reaction.</t>
        </is>
      </c>
      <c r="E146" s="12" t="inlineStr">
        <is>
          <t>62011f78-ae1b-466c-8a14-1cab9b676f0e</t>
        </is>
      </c>
    </row>
    <row r="147" ht="45" customHeight="1">
      <c r="A147" s="12" t="inlineStr">
        <is>
          <t>Electricity &amp; Magnetism: Term 3</t>
        </is>
      </c>
      <c r="B147" s="12" t="inlineStr">
        <is>
          <t>Electricity &amp; Magnetism: Term 3</t>
        </is>
      </c>
      <c r="C147" s="13" t="inlineStr">
        <is>
          <t>Diagnostic: Electrical Machines [PH27.74]</t>
        </is>
      </c>
      <c r="D147" s="12" t="inlineStr">
        <is>
          <t>Diagnostic for the electrical machines topic.</t>
        </is>
      </c>
      <c r="E147" s="12" t="inlineStr">
        <is>
          <t>363b8811-242e-4b06-af34-429d9ae47d5a</t>
        </is>
      </c>
    </row>
    <row r="148" ht="45" customHeight="1">
      <c r="A148" s="12" t="inlineStr">
        <is>
          <t>Electricity &amp; Magnetism: Term 3</t>
        </is>
      </c>
      <c r="B148" s="12" t="inlineStr">
        <is>
          <t>Electricity &amp; Magnetism: Term 3</t>
        </is>
      </c>
      <c r="C148" s="13" t="inlineStr">
        <is>
          <t>Diagnostic: Alternating Current [PH27.75]</t>
        </is>
      </c>
      <c r="D148" s="12" t="inlineStr">
        <is>
          <t>Diagnostic for the alternating current topic.</t>
        </is>
      </c>
      <c r="E148" s="12" t="inlineStr">
        <is>
          <t>2b612a11-149c-4456-82a4-ac4e36820189</t>
        </is>
      </c>
    </row>
    <row r="149" ht="45" customHeight="1">
      <c r="A149" s="12" t="inlineStr">
        <is>
          <t>Electricity &amp; Magnetism: Term 3</t>
        </is>
      </c>
      <c r="B149" s="12" t="inlineStr">
        <is>
          <t>Electricity &amp; Magnetism: Term 3</t>
        </is>
      </c>
      <c r="C149" s="13" t="inlineStr">
        <is>
          <t>The Motor Effect [PH7.10]</t>
        </is>
      </c>
      <c r="D149" s="12" t="inlineStr">
        <is>
          <t>Describe and explain the motor effect and give factors that affect the force on a conductor.</t>
        </is>
      </c>
      <c r="E149" s="12" t="inlineStr">
        <is>
          <t>b426c9db-250f-43a8-94d1-9dea4b40a7c4</t>
        </is>
      </c>
    </row>
    <row r="150" ht="45" customHeight="1">
      <c r="A150" s="12" t="inlineStr">
        <is>
          <t>Electricity &amp; Magnetism: Term 3</t>
        </is>
      </c>
      <c r="B150" s="12" t="inlineStr">
        <is>
          <t>Electricity &amp; Magnetism: Term 3</t>
        </is>
      </c>
      <c r="C150" s="13" t="inlineStr">
        <is>
          <t>Applying the Motor Effect (Fleming's Left Hand Rule) [PH7.11]</t>
        </is>
      </c>
      <c r="D150" s="12" t="inlineStr">
        <is>
          <t>State and use Fleming's Left Hand Rule.</t>
        </is>
      </c>
      <c r="E150" s="12" t="inlineStr">
        <is>
          <t>5746210e-0282-40a0-9a3b-fc29ec973948</t>
        </is>
      </c>
    </row>
    <row r="151" ht="45" customHeight="1">
      <c r="A151" s="12" t="inlineStr">
        <is>
          <t>Electricity &amp; Magnetism: Term 3</t>
        </is>
      </c>
      <c r="B151" s="12" t="inlineStr">
        <is>
          <t>Electricity &amp; Magnetism: Term 3</t>
        </is>
      </c>
      <c r="C151" s="13" t="inlineStr">
        <is>
          <t>The Electric Motor [PH7.15]</t>
        </is>
      </c>
      <c r="D151" s="12" t="inlineStr">
        <is>
          <t>Use the motor effect and Fleming's Left Hand Rule to explain how electric motors work.</t>
        </is>
      </c>
      <c r="E151" s="12" t="inlineStr">
        <is>
          <t>e69abd9a-7a24-4b3c-8505-e3a405ebf084</t>
        </is>
      </c>
    </row>
    <row r="152" ht="45" customHeight="1">
      <c r="A152" s="12" t="inlineStr">
        <is>
          <t>Electricity &amp; Magnetism: Term 3</t>
        </is>
      </c>
      <c r="B152" s="12" t="inlineStr">
        <is>
          <t>Electricity &amp; Magnetism: Term 3</t>
        </is>
      </c>
      <c r="C152" s="13" t="inlineStr">
        <is>
          <t>Loudspeakers &amp; Headphones [PH7.16]</t>
        </is>
      </c>
      <c r="D152" s="12" t="inlineStr">
        <is>
          <t xml:space="preserve">Explanation of how loudspeakers and headphones work by using the motor effect. </t>
        </is>
      </c>
      <c r="E152" s="12" t="inlineStr">
        <is>
          <t>344f9f81-f818-4cb5-833a-1bae609d51a8</t>
        </is>
      </c>
    </row>
    <row r="153" ht="45" customHeight="1">
      <c r="A153" s="12" t="inlineStr">
        <is>
          <t>Electricity &amp; Magnetism: Term 3</t>
        </is>
      </c>
      <c r="B153" s="12" t="inlineStr">
        <is>
          <t>Electricity &amp; Magnetism: Term 3</t>
        </is>
      </c>
      <c r="C153" s="13" t="inlineStr">
        <is>
          <t>The Generator Effect [PH7.17]</t>
        </is>
      </c>
      <c r="D153" s="12" t="inlineStr">
        <is>
          <t xml:space="preserve">Explanation of how a potential difference and current is induced in a conductor using a magnetic field. </t>
        </is>
      </c>
      <c r="E153" s="12" t="inlineStr">
        <is>
          <t>e922c3a3-0e0b-4912-9c43-7aa5c2458596</t>
        </is>
      </c>
    </row>
    <row r="154" ht="45" customHeight="1">
      <c r="A154" s="12" t="inlineStr">
        <is>
          <t>Electricity &amp; Magnetism: Term 3</t>
        </is>
      </c>
      <c r="B154" s="12" t="inlineStr">
        <is>
          <t>Electricity &amp; Magnetism: Term 3</t>
        </is>
      </c>
      <c r="C154" s="13" t="inlineStr">
        <is>
          <t>Alternators &amp; Generators [PH7.18]</t>
        </is>
      </c>
      <c r="D154" s="12" t="inlineStr">
        <is>
          <t xml:space="preserve">Describing how simple alternators and generators are constructed and work. </t>
        </is>
      </c>
      <c r="E154" s="12" t="inlineStr">
        <is>
          <t>38a5542d-1fec-4a6b-9247-421e60038a17</t>
        </is>
      </c>
    </row>
    <row r="155" ht="45" customHeight="1">
      <c r="A155" s="12" t="inlineStr">
        <is>
          <t>Electricity &amp; Magnetism: Term 3</t>
        </is>
      </c>
      <c r="B155" s="12" t="inlineStr">
        <is>
          <t>Electricity &amp; Magnetism: Term 3</t>
        </is>
      </c>
      <c r="C155" s="13" t="inlineStr">
        <is>
          <t>Interpreting Alternators &amp; Dynamos Graphs [PH7.19]</t>
        </is>
      </c>
      <c r="D155" s="12" t="inlineStr">
        <is>
          <t xml:space="preserve">Describing how the position of the plane of a coil for dynamo and alternator affects the magnitude of the induced potential difference. </t>
        </is>
      </c>
      <c r="E155" s="12" t="inlineStr">
        <is>
          <t>9de7b354-5bd7-4fbe-9391-46d5b24e2ce2</t>
        </is>
      </c>
    </row>
    <row r="156" ht="45" customHeight="1">
      <c r="A156" s="12" t="inlineStr">
        <is>
          <t>Electricity &amp; Magnetism: Term 3</t>
        </is>
      </c>
      <c r="B156" s="12" t="inlineStr">
        <is>
          <t>Electricity &amp; Magnetism: Term 3</t>
        </is>
      </c>
      <c r="C156" s="13" t="inlineStr">
        <is>
          <t xml:space="preserve">Microphones [PH7.20] </t>
        </is>
      </c>
      <c r="D156" s="12" t="inlineStr">
        <is>
          <t xml:space="preserve">Description of how a moving coil microphone works and how it is linked to electromagnetic induction. </t>
        </is>
      </c>
      <c r="E156" s="12" t="inlineStr">
        <is>
          <t>40332e62-d54d-48dd-b90a-f9b1160a5a58</t>
        </is>
      </c>
    </row>
    <row r="157" ht="45" customHeight="1">
      <c r="A157" s="12" t="inlineStr">
        <is>
          <t>Electricity &amp; Magnetism: Term 3</t>
        </is>
      </c>
      <c r="B157" s="12" t="inlineStr">
        <is>
          <t>Electricity &amp; Magnetism: Term 3</t>
        </is>
      </c>
      <c r="C157" s="13" t="inlineStr">
        <is>
          <t>Transformers: Introduction [PH7.21]</t>
        </is>
      </c>
      <c r="D157" s="12" t="inlineStr">
        <is>
          <t xml:space="preserve">Explains how a transformer can increase or decrease the potential difference through electromagnetic induction. </t>
        </is>
      </c>
      <c r="E157" s="12" t="inlineStr">
        <is>
          <t>f0f0d2c1-3845-475c-bd01-1f0e555c331d</t>
        </is>
      </c>
    </row>
    <row r="158" ht="45" customHeight="1">
      <c r="A158" s="12" t="inlineStr">
        <is>
          <t>Electricity &amp; Magnetism: Term 3</t>
        </is>
      </c>
      <c r="B158" s="12" t="inlineStr">
        <is>
          <t>Electricity &amp; Magnetism: Term 3</t>
        </is>
      </c>
      <c r="C158" s="13" t="inlineStr">
        <is>
          <t>AC vs DC [PH2.49]</t>
        </is>
      </c>
      <c r="D158" s="12" t="inlineStr">
        <is>
          <t>Describe the difference between direct and alternating currents.</t>
        </is>
      </c>
      <c r="E158" s="12" t="inlineStr">
        <is>
          <t>b85c1c2b-64bc-44a3-bce9-f2a7ecfe47c3</t>
        </is>
      </c>
    </row>
    <row r="159" ht="45" customHeight="1">
      <c r="A159" s="12" t="inlineStr">
        <is>
          <t>Electricity &amp; Magnetism: Term 3</t>
        </is>
      </c>
      <c r="B159" s="12" t="inlineStr">
        <is>
          <t>Electricity &amp; Magnetism: Term 3</t>
        </is>
      </c>
      <c r="C159" s="13" t="inlineStr">
        <is>
          <t>Oscilloscope Traces to Calculate Frequency [PH2.53]</t>
        </is>
      </c>
      <c r="D159" s="12" t="inlineStr">
        <is>
          <t>Use an oscilloscope trace to calculate the frequency of a signal. Includes unit conversions between milliseconds and seconds.</t>
        </is>
      </c>
      <c r="E159" s="12" t="inlineStr">
        <is>
          <t>0b12d695-03e1-4bd3-9825-6d26f3fef4c7</t>
        </is>
      </c>
    </row>
    <row r="160" ht="45" customHeight="1">
      <c r="A160" s="12" t="inlineStr">
        <is>
          <t>Electricity &amp; Magnetism: Term 3</t>
        </is>
      </c>
      <c r="B160" s="12" t="inlineStr">
        <is>
          <t>Electricity &amp; Magnetism: Term 3</t>
        </is>
      </c>
      <c r="C160" s="13" t="inlineStr">
        <is>
          <t>Oscilloscope Traces to Calculate Peak Pd [PH2.54]</t>
        </is>
      </c>
      <c r="D160" s="12" t="inlineStr">
        <is>
          <t>Use an oscilloscope trace to calculate the peak potential difference of a signal.</t>
        </is>
      </c>
      <c r="E160" s="12" t="inlineStr">
        <is>
          <t>102a0c3b-b2ea-425d-951f-6a8f92d605d3</t>
        </is>
      </c>
    </row>
    <row r="161" ht="45" customHeight="1">
      <c r="A161" s="12" t="inlineStr">
        <is>
          <t>Chemical Change: Term 3</t>
        </is>
      </c>
      <c r="B161" s="12" t="inlineStr">
        <is>
          <t>Chemical Change: Term 3</t>
        </is>
      </c>
      <c r="C161" s="13" t="inlineStr">
        <is>
          <t>Diagnostic: Electrolytic Cells &amp; Galvanic Cells [PH27.76]</t>
        </is>
      </c>
      <c r="D161" s="12" t="inlineStr">
        <is>
          <t>Diagnostic for the electrolytic cells &amp; galvanic cells topic.</t>
        </is>
      </c>
      <c r="E161" s="12" t="inlineStr">
        <is>
          <t>f06ed677-7bde-4afa-ad81-27bf7e7bfdd3</t>
        </is>
      </c>
    </row>
    <row r="162" ht="45" customHeight="1">
      <c r="A162" s="12" t="inlineStr">
        <is>
          <t>Chemical Change: Term 3</t>
        </is>
      </c>
      <c r="B162" s="12" t="inlineStr">
        <is>
          <t>Chemical Change: Term 3</t>
        </is>
      </c>
      <c r="C162" s="13" t="inlineStr">
        <is>
          <t>Diagnostic: Writing of Equations Representing Oxidation &amp; Reduction Half Reactions &amp; Redox Reactions [PH27.77]</t>
        </is>
      </c>
      <c r="D162" s="12" t="inlineStr">
        <is>
          <t>Diagnostic for the writing of equations representing oxidation &amp; reduction half reactions &amp; redox reactions topic.</t>
        </is>
      </c>
      <c r="E162" s="12" t="inlineStr">
        <is>
          <t>2223248f-44af-4b13-aa79-257d35dcce89</t>
        </is>
      </c>
    </row>
    <row r="163" ht="45" customHeight="1">
      <c r="A163" s="12" t="inlineStr">
        <is>
          <t>Chemical Change: Term 3</t>
        </is>
      </c>
      <c r="B163" s="12" t="inlineStr">
        <is>
          <t>Chemical Change: Term 3</t>
        </is>
      </c>
      <c r="C163" s="13" t="inlineStr">
        <is>
          <t>Electrolysis [CH4.072]</t>
        </is>
      </c>
      <c r="D163" s="12" t="inlineStr">
        <is>
          <t>Introduction to electrolysis, describing how ionic compounds when molten or in an aqueous solution go through the process of decomposition, by the passage of an electric current.</t>
        </is>
      </c>
      <c r="E163" s="12" t="inlineStr">
        <is>
          <t>4ea8a79b-14a3-4a8f-bbef-f4d824bdf629</t>
        </is>
      </c>
    </row>
    <row r="164" ht="45" customHeight="1">
      <c r="A164" s="12" t="inlineStr">
        <is>
          <t>Chemical Change: Term 3</t>
        </is>
      </c>
      <c r="B164" s="12" t="inlineStr">
        <is>
          <t>Chemical Change: Term 3</t>
        </is>
      </c>
      <c r="C164" s="13" t="inlineStr">
        <is>
          <t>The Process of Electrolysis [CH4.073]</t>
        </is>
      </c>
      <c r="D164" s="12" t="inlineStr">
        <is>
          <t>Describing the transfer of charge during electrolysis, through the movement of ions in the electrolyte.</t>
        </is>
      </c>
      <c r="E164" s="12" t="inlineStr">
        <is>
          <t>18aa798b-b261-41e9-891b-fbb4a74114ab</t>
        </is>
      </c>
    </row>
    <row r="165" ht="45" customHeight="1">
      <c r="A165" s="12" t="inlineStr">
        <is>
          <t>Chemical Change: Term 3</t>
        </is>
      </c>
      <c r="B165" s="12" t="inlineStr">
        <is>
          <t>Chemical Change: Term 3</t>
        </is>
      </c>
      <c r="C165" s="13" t="inlineStr">
        <is>
          <t>Half Equations: Electrolysis [CH4.077]</t>
        </is>
      </c>
      <c r="D165" s="12" t="inlineStr">
        <is>
          <t xml:space="preserve">Identify and write half equations for the reactions occurring at the anode and the cathode. </t>
        </is>
      </c>
      <c r="E165" s="12" t="inlineStr">
        <is>
          <t>57de57d6-38d9-45c2-aa19-adc8c271a2ef</t>
        </is>
      </c>
    </row>
    <row r="166" ht="45" customHeight="1">
      <c r="A166" s="12" t="inlineStr">
        <is>
          <t>Chemical Change: Term 3</t>
        </is>
      </c>
      <c r="B166" s="12" t="inlineStr">
        <is>
          <t>Chemical Change: Term 3</t>
        </is>
      </c>
      <c r="C166" s="13" t="inlineStr">
        <is>
          <t>Practical: Electrolysis [CH4.117]</t>
        </is>
      </c>
      <c r="D166" s="12" t="inlineStr">
        <is>
          <t>Investigation into the products formed during the electrolysis of aqueous solutions.</t>
        </is>
      </c>
      <c r="E166" s="12" t="inlineStr">
        <is>
          <t>caf28eb5-e863-4908-a253-a45d89d7a469</t>
        </is>
      </c>
    </row>
    <row r="167" ht="45" customHeight="1">
      <c r="A167" s="12" t="inlineStr">
        <is>
          <t>Chemical Change: Term 3</t>
        </is>
      </c>
      <c r="B167" s="12" t="inlineStr">
        <is>
          <t>Chemical Change: Term 3</t>
        </is>
      </c>
      <c r="C167" s="13" t="inlineStr">
        <is>
          <t>Chemical Cells: Introduction [CH5.36]</t>
        </is>
      </c>
      <c r="D167" s="12" t="inlineStr">
        <is>
          <t>Describes the components of a chemical cell and how they generate a potential difference.</t>
        </is>
      </c>
      <c r="E167" s="12" t="inlineStr">
        <is>
          <t>c110dfd0-123f-44cc-8824-03d0f81ce861</t>
        </is>
      </c>
    </row>
    <row r="168" ht="45" customHeight="1">
      <c r="A168" s="12" t="inlineStr">
        <is>
          <t>Chemical Change: Term 3</t>
        </is>
      </c>
      <c r="B168" s="12" t="inlineStr">
        <is>
          <t>Chemical Change: Term 3</t>
        </is>
      </c>
      <c r="C168" s="13" t="inlineStr">
        <is>
          <t>Cells &amp; Batteries [CH5.39]</t>
        </is>
      </c>
      <c r="D168" s="12" t="inlineStr">
        <is>
          <t>Describes the difference between cells &amp; batteries.</t>
        </is>
      </c>
      <c r="E168" s="12" t="inlineStr">
        <is>
          <t>84d4734f-95e4-49ff-a547-f9b9f52d9058</t>
        </is>
      </c>
    </row>
    <row r="169" ht="45" customHeight="1">
      <c r="A169" s="12" t="inlineStr">
        <is>
          <t>Chemical Change: Term 3</t>
        </is>
      </c>
      <c r="B169" s="12" t="inlineStr">
        <is>
          <t>Chemical Change: Term 3</t>
        </is>
      </c>
      <c r="C169" s="13" t="inlineStr">
        <is>
          <t>Rechargeable &amp; Non-Rechargeable Cells &amp; Batteries [CH5.62]</t>
        </is>
      </c>
      <c r="D169" s="12" t="inlineStr">
        <is>
          <t>Includes what is meant by a rechargeable battery and what happens when a rechargeable battery is connected to an external power source.</t>
        </is>
      </c>
      <c r="E169" s="12" t="inlineStr">
        <is>
          <t>b32066e8-46c9-4360-a94f-d5bd4610d463</t>
        </is>
      </c>
    </row>
    <row r="170" ht="45" customHeight="1">
      <c r="A170" s="12" t="inlineStr">
        <is>
          <t>Chemical Change: Term 3</t>
        </is>
      </c>
      <c r="B170" s="12" t="inlineStr">
        <is>
          <t>Chemical Change: Term 3</t>
        </is>
      </c>
      <c r="C170" s="13" t="inlineStr">
        <is>
          <t>Chemical Cells: Potential Difference &amp; Reactivity I [CH5.40]</t>
        </is>
      </c>
      <c r="D170" s="12" t="inlineStr">
        <is>
          <t>Identifies the factors that affect the potential difference of a cell. There is a more in depth consideration of the metals used for the electrodes and how their relative reactivity influences the potential difference.</t>
        </is>
      </c>
      <c r="E170" s="12" t="inlineStr">
        <is>
          <t>559054df-86c2-4dd0-87fc-ae76b2162356</t>
        </is>
      </c>
    </row>
    <row r="171" ht="45" customHeight="1">
      <c r="A171" s="12" t="inlineStr">
        <is>
          <t>Chemical Change: Term 3</t>
        </is>
      </c>
      <c r="B171" s="12" t="inlineStr">
        <is>
          <t>Chemical Change: Term 3</t>
        </is>
      </c>
      <c r="C171" s="13" t="inlineStr">
        <is>
          <t>Chemical Cells: Potential Difference &amp; Reactivity II [CH5.41]</t>
        </is>
      </c>
      <c r="D171" s="12" t="inlineStr">
        <is>
          <t>In depth consideration of the metals used for the electrodes and how their relative reactivity influences the potential difference. Involves interpreting data in tables and link with reactivity.</t>
        </is>
      </c>
      <c r="E171" s="12" t="inlineStr">
        <is>
          <t>080b2b2d-65a2-48a6-9f36-2cd29d0275ab</t>
        </is>
      </c>
    </row>
    <row r="172" ht="45" customHeight="1">
      <c r="A172" s="12" t="inlineStr">
        <is>
          <t>Chemical Change: Term 3</t>
        </is>
      </c>
      <c r="B172" s="12" t="inlineStr">
        <is>
          <t>Chemical Change: Term 3</t>
        </is>
      </c>
      <c r="C172" s="13" t="inlineStr">
        <is>
          <t>Electrolysis of Molten Lead (II) Bromide [CH4.079]</t>
        </is>
      </c>
      <c r="D172" s="12" t="inlineStr">
        <is>
          <t>Identifying and explaining the products of the electrolysis of molten lead(II) bromide.</t>
        </is>
      </c>
      <c r="E172" s="12" t="inlineStr">
        <is>
          <t>5c416d65-48c4-413c-a680-e8cd98216b7a</t>
        </is>
      </c>
    </row>
    <row r="173" ht="45" customHeight="1">
      <c r="A173" s="12" t="inlineStr">
        <is>
          <t>Chemical Change: Term 3</t>
        </is>
      </c>
      <c r="B173" s="12" t="inlineStr">
        <is>
          <t>Chemical Change: Term 3</t>
        </is>
      </c>
      <c r="C173" s="13" t="inlineStr">
        <is>
          <t>Predicting Products of Electrolysis of Molten Ionic Compounds [CH4.081]</t>
        </is>
      </c>
      <c r="D173" s="12" t="inlineStr">
        <is>
          <t xml:space="preserve">Describing how to predict the products of electrolysis in the molten state. </t>
        </is>
      </c>
      <c r="E173" s="12" t="inlineStr">
        <is>
          <t>035fc091-bb06-46bc-9c2d-269e4cf0eed5</t>
        </is>
      </c>
    </row>
    <row r="174" ht="45" customHeight="1">
      <c r="A174" s="12" t="inlineStr">
        <is>
          <t>Chemical Change: Term 3</t>
        </is>
      </c>
      <c r="B174" s="12" t="inlineStr">
        <is>
          <t>Chemical Change: Term 3</t>
        </is>
      </c>
      <c r="C174" s="13" t="inlineStr">
        <is>
          <t>Electrolysis of Concentrated Aqueous Sodium Chloride [CH4.083]</t>
        </is>
      </c>
      <c r="D174" s="12" t="inlineStr">
        <is>
          <t xml:space="preserve">Description of electrolysis of concentrated aqueous sodium chloride and the products formed. </t>
        </is>
      </c>
      <c r="E174" s="12" t="inlineStr">
        <is>
          <t>4f6e29f6-88b8-4123-903f-aaa3c1569dd4</t>
        </is>
      </c>
    </row>
    <row r="175" ht="45" customHeight="1">
      <c r="A175" s="12" t="inlineStr">
        <is>
          <t>Chemical Change: Term 3</t>
        </is>
      </c>
      <c r="B175" s="12" t="inlineStr">
        <is>
          <t>Chemical Change: Term 3</t>
        </is>
      </c>
      <c r="C175" s="13" t="inlineStr">
        <is>
          <t>Electrolysis of Aqueous Copper (II) Sulfate [CH4.085]</t>
        </is>
      </c>
      <c r="D175" s="12" t="inlineStr">
        <is>
          <t xml:space="preserve">Description of electrolysis of aqueous copper (II) sulfate and the products formed. </t>
        </is>
      </c>
      <c r="E175" s="12" t="inlineStr">
        <is>
          <t>74ba82c5-2735-4318-a4e3-fc0a077bbc95</t>
        </is>
      </c>
    </row>
    <row r="176" ht="45" customHeight="1">
      <c r="A176" s="12" t="inlineStr">
        <is>
          <t>Chemical Change: Term 3</t>
        </is>
      </c>
      <c r="B176" s="12" t="inlineStr">
        <is>
          <t>Chemical Change: Term 3</t>
        </is>
      </c>
      <c r="C176" s="13" t="inlineStr">
        <is>
          <t>Electrolysis of Dilute Sulfuric Acid [CH4.087]</t>
        </is>
      </c>
      <c r="D176" s="12" t="inlineStr">
        <is>
          <t>Description of electrolysis of dilute sulfuric acid and the products formed.</t>
        </is>
      </c>
      <c r="E176" s="12" t="inlineStr">
        <is>
          <t>e379b4e2-d0ad-4db1-93c6-88a1414f1390</t>
        </is>
      </c>
    </row>
    <row r="177" ht="45" customHeight="1">
      <c r="A177" s="12" t="inlineStr">
        <is>
          <t>Chemical Change: Term 3</t>
        </is>
      </c>
      <c r="B177" s="12" t="inlineStr">
        <is>
          <t>Chemical Change: Term 3</t>
        </is>
      </c>
      <c r="C177" s="13" t="inlineStr">
        <is>
          <t>Electrolysis of Aqueous Copper (II) Chloride [CH4.089]</t>
        </is>
      </c>
      <c r="D177" s="12" t="inlineStr">
        <is>
          <t>Description of electrolysis of aqueous copper (II) chloride and the products formed.</t>
        </is>
      </c>
      <c r="E177" s="12" t="inlineStr">
        <is>
          <t>7034c99b-9a10-4ae3-92f3-94cbb263d2cb</t>
        </is>
      </c>
    </row>
    <row r="178" ht="45" customHeight="1">
      <c r="A178" s="12" t="inlineStr">
        <is>
          <t>Chemical Change: Term 3</t>
        </is>
      </c>
      <c r="B178" s="12" t="inlineStr">
        <is>
          <t>Chemical Change: Term 3</t>
        </is>
      </c>
      <c r="C178" s="13" t="inlineStr">
        <is>
          <t>Predicting Products of the Electrolysis of Aqueous Solutions [CH4.091]</t>
        </is>
      </c>
      <c r="D178" s="12" t="inlineStr">
        <is>
          <t>Description of how to predict the products of electrolysis in aqueous solutions.</t>
        </is>
      </c>
      <c r="E178" s="12" t="inlineStr">
        <is>
          <t>196dde08-431a-4a30-a8f0-9ecd26854ed0</t>
        </is>
      </c>
    </row>
    <row r="179" ht="45" customHeight="1">
      <c r="A179" s="12" t="inlineStr">
        <is>
          <t>Chemical Change: Term 3</t>
        </is>
      </c>
      <c r="B179" s="12" t="inlineStr">
        <is>
          <t>Chemical Change: Term 3</t>
        </is>
      </c>
      <c r="C179" s="13" t="inlineStr">
        <is>
          <t>Predicting Products of Electrolysis: Summary [CH4.093]</t>
        </is>
      </c>
      <c r="D179" s="12" t="inlineStr">
        <is>
          <t>A summary to describe how to predict the products of electrolysis.</t>
        </is>
      </c>
      <c r="E179" s="12" t="inlineStr">
        <is>
          <t>87c4bab4-38c2-4a7e-989a-5527e0ed283a</t>
        </is>
      </c>
    </row>
    <row r="180" ht="45" customHeight="1">
      <c r="A180" s="12" t="inlineStr">
        <is>
          <t>Chemical Change: Term 3</t>
        </is>
      </c>
      <c r="B180" s="12" t="inlineStr">
        <is>
          <t>Chemical Change: Term 3</t>
        </is>
      </c>
      <c r="C180" s="13" t="inlineStr">
        <is>
          <t>Practical: Electrolysis Analysis &amp; Conclusion [CH4.119]</t>
        </is>
      </c>
      <c r="D180" s="12" t="inlineStr">
        <is>
          <t>Analysis &amp; conclusion for the investigation into products formed during the electrolysis of aqueous solutions.</t>
        </is>
      </c>
      <c r="E180" s="12" t="inlineStr">
        <is>
          <t>6c7fef1d-230e-4458-997d-fbd94c80b385</t>
        </is>
      </c>
    </row>
    <row r="181" ht="45" customHeight="1">
      <c r="A181" s="12" t="inlineStr">
        <is>
          <t>Chemical Change: Term 3</t>
        </is>
      </c>
      <c r="B181" s="12" t="inlineStr">
        <is>
          <t>Chemical Change: Term 3</t>
        </is>
      </c>
      <c r="C181" s="13" t="inlineStr">
        <is>
          <t>Extracting Metals by Electrolysis [CH4.100]</t>
        </is>
      </c>
      <c r="D181" s="12" t="inlineStr">
        <is>
          <t>Extracting metals from their ores using electrolysis with aluminium as an example.</t>
        </is>
      </c>
      <c r="E181" s="12" t="inlineStr">
        <is>
          <t>c99d32df-edb7-4de4-a93e-614aad135e7c</t>
        </is>
      </c>
    </row>
    <row r="182" ht="45" customHeight="1">
      <c r="A182" s="12" t="inlineStr">
        <is>
          <t>Chemical Change: Term 3</t>
        </is>
      </c>
      <c r="B182" s="12" t="inlineStr">
        <is>
          <t>Chemical Change: Term 3</t>
        </is>
      </c>
      <c r="C182" s="13" t="inlineStr">
        <is>
          <t>Galvanising [CH10.12]</t>
        </is>
      </c>
      <c r="D182" s="12" t="inlineStr">
        <is>
          <t>Prevention of corrosion by chemical means - using a metal that is more reactive such as galvanising with zinc.  Covers both zinc as a physical barrier and as an example of sacrificial protection.</t>
        </is>
      </c>
      <c r="E182" s="12" t="inlineStr">
        <is>
          <t>8cfd2741-b3c3-412c-836e-29eb58e3d735</t>
        </is>
      </c>
    </row>
    <row r="183" ht="45" customHeight="1">
      <c r="A183" s="12" t="inlineStr">
        <is>
          <t>Chemical Change: Term 3</t>
        </is>
      </c>
      <c r="B183" s="12" t="inlineStr">
        <is>
          <t>Chemical Change: Term 3</t>
        </is>
      </c>
      <c r="C183" s="13" t="inlineStr">
        <is>
          <t>Explaining Sacrificial Protection of Metals [CH10.13]</t>
        </is>
      </c>
      <c r="D183" s="12" t="inlineStr">
        <is>
          <t>Explain at a chemical level how sacrificial protection works in terms of reactivity and electron transfer.</t>
        </is>
      </c>
      <c r="E183" s="12" t="inlineStr">
        <is>
          <t>d1fdded9-7e24-4fe9-9505-d3d73c57ed30</t>
        </is>
      </c>
    </row>
    <row r="184" ht="45" customHeight="1">
      <c r="A184" s="12" t="inlineStr">
        <is>
          <t>Chemical Systems: Term 3</t>
        </is>
      </c>
      <c r="B184" s="12" t="inlineStr">
        <is>
          <t>Chemical Systems: Term 3</t>
        </is>
      </c>
      <c r="C184" s="13" t="inlineStr">
        <is>
          <t>Diagnostic: The Fertilizer Industry [PH27.78]</t>
        </is>
      </c>
      <c r="D184" s="12" t="inlineStr">
        <is>
          <t>Diagnostic for the the fertilizer industry topic.</t>
        </is>
      </c>
      <c r="E184" s="12" t="inlineStr">
        <is>
          <t>4f46b3d2-9b73-4c6d-a978-31be5eb89a23</t>
        </is>
      </c>
    </row>
    <row r="185" ht="45" customHeight="1">
      <c r="A185" s="12" t="inlineStr">
        <is>
          <t>Chemical Systems: Term 3</t>
        </is>
      </c>
      <c r="B185" s="12" t="inlineStr">
        <is>
          <t>Chemical Systems: Term 3</t>
        </is>
      </c>
      <c r="C185" s="13" t="inlineStr">
        <is>
          <t>NPK Fertilisers: Introduction [CH10.42]</t>
        </is>
      </c>
      <c r="D185" s="12" t="inlineStr">
        <is>
          <t>An introduction to NPK fertilisers as a formulation.</t>
        </is>
      </c>
      <c r="E185" s="12" t="inlineStr">
        <is>
          <t>5ebb7b7d-dc30-4d01-8c7f-fd1cc31b9f71</t>
        </is>
      </c>
    </row>
    <row r="186" ht="45" customHeight="1">
      <c r="A186" s="12" t="inlineStr">
        <is>
          <t>Chemical Systems: Term 3</t>
        </is>
      </c>
      <c r="B186" s="12" t="inlineStr">
        <is>
          <t>Chemical Systems: Term 3</t>
        </is>
      </c>
      <c r="C186" s="13" t="inlineStr">
        <is>
          <t>NPK Fertilisers: Salts [CH10.43]</t>
        </is>
      </c>
      <c r="D186" s="12" t="inlineStr">
        <is>
          <t>Description of NPK fertilisers and the salts they contain with examples of neutralisation reactions to produce them.</t>
        </is>
      </c>
      <c r="E186" s="12" t="inlineStr">
        <is>
          <t>9a351c29-5ad6-47b0-ab1f-e2fc2509a957</t>
        </is>
      </c>
    </row>
    <row r="187" ht="45" customHeight="1">
      <c r="A187" s="12" t="inlineStr">
        <is>
          <t>Chemical Systems: Term 3</t>
        </is>
      </c>
      <c r="B187" s="12" t="inlineStr">
        <is>
          <t>Chemical Systems: Term 3</t>
        </is>
      </c>
      <c r="C187" s="13" t="inlineStr">
        <is>
          <t>NPK Fertilisers: Production [CH10.44]</t>
        </is>
      </c>
      <c r="D187" s="12" t="inlineStr">
        <is>
          <t>A comparison of the laboratory and industrial production of salts.</t>
        </is>
      </c>
      <c r="E187" s="12" t="inlineStr">
        <is>
          <t>65bfdc5a-885b-4c98-b6d1-8376d8f8c10a</t>
        </is>
      </c>
    </row>
    <row r="188" ht="45" customHeight="1">
      <c r="A188" s="12" t="inlineStr">
        <is>
          <t>Chemical Systems: Term 3</t>
        </is>
      </c>
      <c r="B188" s="12" t="inlineStr">
        <is>
          <t>Chemical Systems: Term 3</t>
        </is>
      </c>
      <c r="C188" s="13" t="inlineStr">
        <is>
          <t>The Haber Process [CH10.45]</t>
        </is>
      </c>
      <c r="D188" s="12" t="inlineStr">
        <is>
          <t>Description of the Haber process, the stages involved and the conditions used.</t>
        </is>
      </c>
      <c r="E188" s="12" t="inlineStr">
        <is>
          <t>bee4d8d0-0ec7-445f-b811-f687f85d3a92</t>
        </is>
      </c>
    </row>
    <row r="189" ht="45" customHeight="1">
      <c r="A189" s="12" t="inlineStr">
        <is>
          <t>Chemical Systems: Term 3</t>
        </is>
      </c>
      <c r="B189" s="12" t="inlineStr">
        <is>
          <t>Chemical Systems: Term 3</t>
        </is>
      </c>
      <c r="C189" s="13" t="inlineStr">
        <is>
          <t>Interpreting Graphs of the Haber Process [CH10.46]</t>
        </is>
      </c>
      <c r="D189" s="12" t="inlineStr">
        <is>
          <t>Nugget about understanding and interpreting data on the Haber process.</t>
        </is>
      </c>
      <c r="E189" s="12" t="inlineStr">
        <is>
          <t>27a82a85-1f22-4b8e-8d7b-1e0d5bd87c7a</t>
        </is>
      </c>
    </row>
    <row r="190" ht="45" customHeight="1">
      <c r="A190" s="12" t="inlineStr">
        <is>
          <t>Chemical Systems: Term 3</t>
        </is>
      </c>
      <c r="B190" s="12" t="inlineStr">
        <is>
          <t>Chemical Systems: Term 3</t>
        </is>
      </c>
      <c r="C190" s="13" t="inlineStr">
        <is>
          <t>Commercial Haber Process [CH10.47]</t>
        </is>
      </c>
      <c r="D190" s="12" t="inlineStr">
        <is>
          <t>Detailed descriptions about the commercial Haber process and the chosen conditions for the reaction.</t>
        </is>
      </c>
      <c r="E190" s="12" t="inlineStr">
        <is>
          <t>d5062b06-1d95-4b16-857d-7af5148d6e0d</t>
        </is>
      </c>
    </row>
    <row r="191" ht="45" customHeight="1">
      <c r="A191" s="12" t="inlineStr">
        <is>
          <t>Skills For Physical Science</t>
        </is>
      </c>
      <c r="B191" s="12" t="inlineStr">
        <is>
          <t>Skills For Physical Science</t>
        </is>
      </c>
      <c r="C191" s="13" t="inlineStr">
        <is>
          <t>Developing Scientific Theories [WS01.02]</t>
        </is>
      </c>
      <c r="D191" s="12" t="inlineStr">
        <is>
          <t xml:space="preserve">A description of how scientific theories are formed and how they develop over time. </t>
        </is>
      </c>
      <c r="E191" s="12" t="inlineStr">
        <is>
          <t>484a92d3-8206-44ad-97c0-915beefd474d</t>
        </is>
      </c>
    </row>
    <row r="192" ht="45" customHeight="1">
      <c r="A192" s="12" t="inlineStr">
        <is>
          <t>Skills For Physical Science</t>
        </is>
      </c>
      <c r="B192" s="12" t="inlineStr">
        <is>
          <t>Skills For Physical Science</t>
        </is>
      </c>
      <c r="C192" s="13" t="inlineStr">
        <is>
          <t>Using Data to Support Scientific Theories [WS01.03]</t>
        </is>
      </c>
      <c r="D192" s="12" t="inlineStr">
        <is>
          <t xml:space="preserve">An explanation of how data is used to support scientific theories. </t>
        </is>
      </c>
      <c r="E192" s="12" t="inlineStr">
        <is>
          <t>2cad1b02-e15d-407c-8801-e9b20ffce4d3</t>
        </is>
      </c>
    </row>
    <row r="193" ht="45" customHeight="1">
      <c r="A193" s="12" t="inlineStr">
        <is>
          <t>Skills For Physical Science</t>
        </is>
      </c>
      <c r="B193" s="12" t="inlineStr">
        <is>
          <t>Skills For Physical Science</t>
        </is>
      </c>
      <c r="C193" s="13" t="inlineStr">
        <is>
          <t>Models &amp; Their Limitations [WS01.05]</t>
        </is>
      </c>
      <c r="D193" s="12" t="inlineStr">
        <is>
          <t>A description of scientific modelling, how it is formed, how models can evolve, and why they are used in science.</t>
        </is>
      </c>
      <c r="E193" s="12" t="inlineStr">
        <is>
          <t>56127184-f24f-4543-8363-557d01bd796f</t>
        </is>
      </c>
    </row>
    <row r="194" ht="45" customHeight="1">
      <c r="A194" s="12" t="inlineStr">
        <is>
          <t>Skills For Physical Science</t>
        </is>
      </c>
      <c r="B194" s="12" t="inlineStr">
        <is>
          <t>Skills For Physical Science</t>
        </is>
      </c>
      <c r="C194" s="13" t="inlineStr">
        <is>
          <t>The Scientific Method [WS02.01]</t>
        </is>
      </c>
      <c r="D194" s="12" t="inlineStr">
        <is>
          <t>An introduction to the scientific method.</t>
        </is>
      </c>
      <c r="E194" s="12" t="inlineStr">
        <is>
          <t>2b35ab10-add0-4fde-8a10-b984fca7acda</t>
        </is>
      </c>
    </row>
    <row r="195" ht="45" customHeight="1">
      <c r="A195" s="12" t="inlineStr">
        <is>
          <t>Skills For Physical Science</t>
        </is>
      </c>
      <c r="B195" s="12" t="inlineStr">
        <is>
          <t>Skills For Physical Science</t>
        </is>
      </c>
      <c r="C195" s="13" t="inlineStr">
        <is>
          <t>Hypotheses &amp; Predictions [WS02.02]</t>
        </is>
      </c>
      <c r="D195" s="12" t="inlineStr">
        <is>
          <t>How to construct hypotheses and predictions.</t>
        </is>
      </c>
      <c r="E195" s="12" t="inlineStr">
        <is>
          <t>a2c4e0e0-6ccf-40a3-b7e3-f8947998ac0e</t>
        </is>
      </c>
    </row>
    <row r="196" ht="45" customHeight="1">
      <c r="A196" s="12" t="inlineStr">
        <is>
          <t>Skills For Physical Science</t>
        </is>
      </c>
      <c r="B196" s="12" t="inlineStr">
        <is>
          <t>Skills For Physical Science</t>
        </is>
      </c>
      <c r="C196" s="13" t="inlineStr">
        <is>
          <t>Types of Variables [WS02.03]</t>
        </is>
      </c>
      <c r="D196" s="12" t="inlineStr">
        <is>
          <t>Learning about the differences in the types of variable and how to correctly identify them.</t>
        </is>
      </c>
      <c r="E196" s="12" t="inlineStr">
        <is>
          <t>d50e749d-7530-4a15-8779-eaa91e5e98ea</t>
        </is>
      </c>
    </row>
    <row r="197" ht="45" customHeight="1">
      <c r="A197" s="12" t="inlineStr">
        <is>
          <t>Skills For Physical Science</t>
        </is>
      </c>
      <c r="B197" s="12" t="inlineStr">
        <is>
          <t>Skills For Physical Science</t>
        </is>
      </c>
      <c r="C197" s="13" t="inlineStr">
        <is>
          <t>Measuring &amp; Controlling Variables in a Fair Test [WS02.04]</t>
        </is>
      </c>
      <c r="D197" s="12" t="inlineStr">
        <is>
          <t>Choosing the correct device for measuring different variables and how to control variables to ensure a fair test.</t>
        </is>
      </c>
      <c r="E197" s="12" t="inlineStr">
        <is>
          <t>377ae0b2-8515-4542-a113-cebf961dfa31</t>
        </is>
      </c>
    </row>
    <row r="198" ht="45" customHeight="1">
      <c r="A198" s="12" t="inlineStr">
        <is>
          <t>Skills For Physical Science</t>
        </is>
      </c>
      <c r="B198" s="12" t="inlineStr">
        <is>
          <t>Skills For Physical Science</t>
        </is>
      </c>
      <c r="C198" s="13" t="inlineStr">
        <is>
          <t>Recording Data [WS02.06]</t>
        </is>
      </c>
      <c r="D198" s="12" t="inlineStr">
        <is>
          <t>How to accurately read the scales on measuring equipment and to construct tables to accurately record the data collected in an investigation.</t>
        </is>
      </c>
      <c r="E198" s="12" t="inlineStr">
        <is>
          <t>1da29edc-0871-48ea-a623-2084b496a491</t>
        </is>
      </c>
    </row>
    <row r="199" ht="45" customHeight="1">
      <c r="A199" s="12" t="inlineStr">
        <is>
          <t>Skills For Physical Science</t>
        </is>
      </c>
      <c r="B199" s="12" t="inlineStr">
        <is>
          <t>Skills For Physical Science</t>
        </is>
      </c>
      <c r="C199" s="13" t="inlineStr">
        <is>
          <t>Hazards &amp; Risks [WS02.07]</t>
        </is>
      </c>
      <c r="D199" s="12" t="inlineStr">
        <is>
          <t>Identify the hazards in an investigation and make estimations as to the degree of risk they may pose.</t>
        </is>
      </c>
      <c r="E199" s="12" t="inlineStr">
        <is>
          <t>8173de09-d19e-4bb7-b57e-bf54b2ad97d3</t>
        </is>
      </c>
    </row>
    <row r="200" ht="45" customHeight="1">
      <c r="A200" s="12" t="inlineStr">
        <is>
          <t>Skills For Physical Science</t>
        </is>
      </c>
      <c r="B200" s="12" t="inlineStr">
        <is>
          <t>Skills For Physical Science</t>
        </is>
      </c>
      <c r="C200" s="13" t="inlineStr">
        <is>
          <t>Accuracy &amp; Precision [WS03.01]</t>
        </is>
      </c>
      <c r="D200" s="12" t="inlineStr">
        <is>
          <t xml:space="preserve">Describe a data set in terms of accuracy and precision.
</t>
        </is>
      </c>
      <c r="E200" s="12" t="inlineStr">
        <is>
          <t>9a578b0f-f403-42d8-928b-025408af2d44</t>
        </is>
      </c>
    </row>
    <row r="201" ht="45" customHeight="1">
      <c r="A201" s="12" t="inlineStr">
        <is>
          <t>Skills For Physical Science</t>
        </is>
      </c>
      <c r="B201" s="12" t="inlineStr">
        <is>
          <t>Skills For Physical Science</t>
        </is>
      </c>
      <c r="C201" s="13" t="inlineStr">
        <is>
          <t>Random &amp; Systematic Errors [WS03.02]</t>
        </is>
      </c>
      <c r="D201" s="12" t="inlineStr">
        <is>
          <t>Describe random and systematic errors.</t>
        </is>
      </c>
      <c r="E201" s="12" t="inlineStr">
        <is>
          <t>7ae22c98-95d1-44bd-ab5a-382922ca3f07</t>
        </is>
      </c>
    </row>
    <row r="202" ht="45" customHeight="1">
      <c r="A202" s="12" t="inlineStr">
        <is>
          <t>Skills For Physical Science</t>
        </is>
      </c>
      <c r="B202" s="12" t="inlineStr">
        <is>
          <t>Skills For Physical Science</t>
        </is>
      </c>
      <c r="C202" s="13" t="inlineStr">
        <is>
          <t>Repeatable &amp; Reproducible [WS03.03]</t>
        </is>
      </c>
      <c r="D202" s="12" t="inlineStr">
        <is>
          <t xml:space="preserve">Describe experiments as repeatable and reproducible.
</t>
        </is>
      </c>
      <c r="E202" s="12" t="inlineStr">
        <is>
          <t>962820cb-e675-46a3-840b-b24e0cff749e</t>
        </is>
      </c>
    </row>
    <row r="203" ht="45" customHeight="1">
      <c r="A203" s="12" t="inlineStr">
        <is>
          <t>Skills For Physical Science</t>
        </is>
      </c>
      <c r="B203" s="12" t="inlineStr">
        <is>
          <t>Skills For Physical Science</t>
        </is>
      </c>
      <c r="C203" s="13" t="inlineStr">
        <is>
          <t>Patterns &amp; Trends in Tables [WS03.07]</t>
        </is>
      </c>
      <c r="D203" s="12" t="inlineStr">
        <is>
          <t>Identify and describe patterns &amp; trends in tables.</t>
        </is>
      </c>
      <c r="E203" s="12" t="inlineStr">
        <is>
          <t>c38ec04d-4d17-44eb-ac40-f04424543b2b</t>
        </is>
      </c>
    </row>
    <row r="204" ht="45" customHeight="1">
      <c r="A204" s="12" t="inlineStr">
        <is>
          <t>Skills For Physical Science</t>
        </is>
      </c>
      <c r="B204" s="12" t="inlineStr">
        <is>
          <t>Skills For Physical Science</t>
        </is>
      </c>
      <c r="C204" s="13" t="inlineStr">
        <is>
          <t>Patterns &amp; Trends in Graphs I [WS03.08]</t>
        </is>
      </c>
      <c r="D204" s="12" t="inlineStr">
        <is>
          <t>Identifying and describing patterns and trends in graphs.</t>
        </is>
      </c>
      <c r="E204" s="12" t="inlineStr">
        <is>
          <t>55ce86c6-5b85-45c1-890f-96f8f5f7066c</t>
        </is>
      </c>
    </row>
    <row r="205" ht="45" customHeight="1">
      <c r="A205" s="12" t="inlineStr">
        <is>
          <t>Skills For Physical Science</t>
        </is>
      </c>
      <c r="B205" s="12" t="inlineStr">
        <is>
          <t>Skills For Physical Science</t>
        </is>
      </c>
      <c r="C205" s="13" t="inlineStr">
        <is>
          <t>Patterns &amp; Trends in Graphs II [WS03.09]</t>
        </is>
      </c>
      <c r="D205" s="12" t="inlineStr">
        <is>
          <t>Identify and describe multiple patterns and trends in graphs.</t>
        </is>
      </c>
      <c r="E205" s="12" t="inlineStr">
        <is>
          <t>b2c49eb0-0682-40e4-b16b-541ce6c2d8e6</t>
        </is>
      </c>
    </row>
    <row r="206" ht="45" customHeight="1">
      <c r="A206" s="12" t="inlineStr">
        <is>
          <t>Skills For Physical Science</t>
        </is>
      </c>
      <c r="B206" s="12" t="inlineStr">
        <is>
          <t>Skills For Physical Science</t>
        </is>
      </c>
      <c r="C206" s="13" t="inlineStr">
        <is>
          <t>Correlation &amp; Causality [WS03.12]</t>
        </is>
      </c>
      <c r="D206" s="12" t="inlineStr">
        <is>
          <t>Identify a correlation and determine if it can be explained using a causal mechanism.</t>
        </is>
      </c>
      <c r="E206" s="12" t="inlineStr">
        <is>
          <t>7211f45c-4722-43b8-ada4-1cc446acffaa</t>
        </is>
      </c>
    </row>
    <row r="207" ht="45" customHeight="1">
      <c r="A207" s="12" t="inlineStr">
        <is>
          <t>Skills For Physical Science</t>
        </is>
      </c>
      <c r="B207" s="12" t="inlineStr">
        <is>
          <t>Skills For Physical Science</t>
        </is>
      </c>
      <c r="C207" s="13" t="inlineStr">
        <is>
          <t>Drawing Conclusions [WS03.13]</t>
        </is>
      </c>
      <c r="D207" s="12" t="inlineStr">
        <is>
          <t>How to write a conclusion.</t>
        </is>
      </c>
      <c r="E207" s="12" t="inlineStr">
        <is>
          <t>85fea737-b9ce-4714-a3d0-4067921c29ea</t>
        </is>
      </c>
    </row>
    <row r="208" ht="45" customHeight="1">
      <c r="A208" s="12" t="inlineStr">
        <is>
          <t>Skills For Physical Science</t>
        </is>
      </c>
      <c r="B208" s="12" t="inlineStr">
        <is>
          <t>Skills For Physical Science</t>
        </is>
      </c>
      <c r="C208" s="13" t="inlineStr">
        <is>
          <t>SI Units: Prefixes [WS04.09]</t>
        </is>
      </c>
      <c r="D208" s="12" t="inlineStr">
        <is>
          <t>Introduction to prefixes and their use to determine sizes of units relating to subdivisions or multiples of base units.</t>
        </is>
      </c>
      <c r="E208" s="12" t="inlineStr">
        <is>
          <t>1b4923cb-38c7-44dc-b6ee-a8eb46980c0c</t>
        </is>
      </c>
    </row>
    <row r="209" ht="45" customHeight="1">
      <c r="A209" s="12" t="inlineStr">
        <is>
          <t>Skills For Physical Science</t>
        </is>
      </c>
      <c r="B209" s="12" t="inlineStr">
        <is>
          <t>Skills For Physical Science</t>
        </is>
      </c>
      <c r="C209" s="13" t="inlineStr">
        <is>
          <t>SI Units: Converting Units [WS04.10]</t>
        </is>
      </c>
      <c r="D209" s="12" t="inlineStr">
        <is>
          <t>Understanding how to convert between multiples and subdivisions of S.I. base units.</t>
        </is>
      </c>
      <c r="E209" s="12" t="inlineStr">
        <is>
          <t>abbd801d-713e-4bcd-bcc2-da044289599d</t>
        </is>
      </c>
    </row>
    <row r="210" ht="45" customHeight="1">
      <c r="A210" s="12" t="inlineStr">
        <is>
          <t>Skills For Physical Science</t>
        </is>
      </c>
      <c r="B210" s="12" t="inlineStr">
        <is>
          <t>Skills For Physical Science</t>
        </is>
      </c>
      <c r="C210" s="13" t="inlineStr">
        <is>
          <t>Measuring Length: Using a Ruler [WS05.01]</t>
        </is>
      </c>
      <c r="D210" s="12" t="inlineStr">
        <is>
          <t>How to measure length using a ruler.</t>
        </is>
      </c>
      <c r="E210" s="12" t="inlineStr">
        <is>
          <t>db235909-d91c-4922-861c-e6455d0d4b1d</t>
        </is>
      </c>
    </row>
    <row r="211" ht="45" customHeight="1">
      <c r="A211" s="12" t="inlineStr">
        <is>
          <t>Skills For Physical Science</t>
        </is>
      </c>
      <c r="B211" s="12" t="inlineStr">
        <is>
          <t>Skills For Physical Science</t>
        </is>
      </c>
      <c r="C211" s="13" t="inlineStr">
        <is>
          <t>Measuring Mass: Using a Mass Balance [WS05.05]</t>
        </is>
      </c>
      <c r="D211" s="12" t="inlineStr">
        <is>
          <t>How to measure mass using a mass balance.</t>
        </is>
      </c>
      <c r="E211" s="12" t="inlineStr">
        <is>
          <t>6d40494c-8219-4907-bd97-65e419e6ad6e</t>
        </is>
      </c>
    </row>
    <row r="212" ht="45" customHeight="1">
      <c r="A212" s="12" t="inlineStr">
        <is>
          <t>Skills For Physical Science</t>
        </is>
      </c>
      <c r="B212" s="12" t="inlineStr">
        <is>
          <t>Skills For Physical Science</t>
        </is>
      </c>
      <c r="C212" s="13" t="inlineStr">
        <is>
          <t>Measuring Temperature [WS05.07]</t>
        </is>
      </c>
      <c r="D212" s="12" t="inlineStr">
        <is>
          <t>Temperature and how it is measured using a thermometer.</t>
        </is>
      </c>
      <c r="E212" s="12" t="inlineStr">
        <is>
          <t>067e50b5-e61a-4d28-90c2-20411e194afe</t>
        </is>
      </c>
    </row>
    <row r="213" ht="45" customHeight="1">
      <c r="A213" s="12" t="inlineStr">
        <is>
          <t>Skills For Physical Science</t>
        </is>
      </c>
      <c r="B213" s="12" t="inlineStr">
        <is>
          <t>Skills For Physical Science</t>
        </is>
      </c>
      <c r="C213" s="13" t="inlineStr">
        <is>
          <t>Measuring Volume: Cylinders, Beakers &amp; Conical Flasks [WS05.08]</t>
        </is>
      </c>
      <c r="D213" s="12" t="inlineStr">
        <is>
          <t xml:space="preserve">How to measure volumes of liquid using the most appropriate equipment. </t>
        </is>
      </c>
      <c r="E213" s="12" t="inlineStr">
        <is>
          <t>3a5761f3-4ccc-462e-95a8-2a208b9bf9b0</t>
        </is>
      </c>
    </row>
    <row r="214" ht="45" customHeight="1">
      <c r="A214" s="12" t="inlineStr">
        <is>
          <t>Skills For Physical Science</t>
        </is>
      </c>
      <c r="B214" s="12" t="inlineStr">
        <is>
          <t>Skills For Physical Science</t>
        </is>
      </c>
      <c r="C214" s="13" t="inlineStr">
        <is>
          <t>Measuring Volume: Pipettes &amp; Burette [WS05.09]</t>
        </is>
      </c>
      <c r="D214" s="12" t="inlineStr">
        <is>
          <t>How to measure small volumes of liquid using the most appropriate equipment.</t>
        </is>
      </c>
      <c r="E214" s="12" t="inlineStr">
        <is>
          <t>87b696f8-0ce6-4703-8249-e27ce06bb42c</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167"/>
  <sheetViews>
    <sheetView showGridLines="0" workbookViewId="0">
      <selection activeCell="A1" sqref="A1"/>
    </sheetView>
  </sheetViews>
  <sheetFormatPr baseColWidth="8" defaultRowHeight="15"/>
  <cols>
    <col width="36"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a7f56737-034e-4390-ab63-2c06ab89f9a9</t>
        </is>
      </c>
    </row>
    <row r="3">
      <c r="A3" s="2" t="inlineStr">
        <is>
          <t>Reading &amp; Writing: Grade 10 (SA)</t>
        </is>
      </c>
      <c r="D3" s="3" t="inlineStr">
        <is>
          <t>Last updated: 17 July 2026</t>
        </is>
      </c>
    </row>
    <row r="4">
      <c r="A4" s="4" t="inlineStr">
        <is>
          <t>8 Topics   ·   8 Subtopics   ·   160 Nuggets   ·   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Reading Skills &amp; Analysis [ENI0.17]</t>
        </is>
      </c>
      <c r="D8" s="12" t="inlineStr"/>
      <c r="E8" s="12" t="inlineStr">
        <is>
          <t>bd884727-2715-4a8c-b109-410c99031e9a</t>
        </is>
      </c>
    </row>
    <row r="9" ht="45" customHeight="1">
      <c r="A9" s="12" t="inlineStr">
        <is>
          <t>Diagnostics</t>
        </is>
      </c>
      <c r="B9" s="12" t="inlineStr">
        <is>
          <t>Diagnostics</t>
        </is>
      </c>
      <c r="C9" s="13" t="inlineStr">
        <is>
          <t>Diagnostic: Reading Skills [ENI0.19]</t>
        </is>
      </c>
      <c r="D9" s="12" t="inlineStr"/>
      <c r="E9" s="12" t="inlineStr">
        <is>
          <t>13744d3c-a11d-456d-8cee-9e73b902b413</t>
        </is>
      </c>
    </row>
    <row r="10" ht="45" customHeight="1">
      <c r="A10" s="12" t="inlineStr">
        <is>
          <t>Diagnostics</t>
        </is>
      </c>
      <c r="B10" s="12" t="inlineStr">
        <is>
          <t>Diagnostics</t>
        </is>
      </c>
      <c r="C10" s="13" t="inlineStr">
        <is>
          <t>Diagnostic: Reading Questions [ENI0.22]</t>
        </is>
      </c>
      <c r="D10" s="12" t="inlineStr"/>
      <c r="E10" s="12" t="inlineStr">
        <is>
          <t>39db2c12-dde1-4f7d-9da9-ec0f21087c45</t>
        </is>
      </c>
    </row>
    <row r="11" ht="45" customHeight="1">
      <c r="A11" s="12" t="inlineStr">
        <is>
          <t>Diagnostics</t>
        </is>
      </c>
      <c r="B11" s="12" t="inlineStr">
        <is>
          <t>Diagnostics</t>
        </is>
      </c>
      <c r="C11" s="13" t="inlineStr">
        <is>
          <t>Diagnostic: Writing Process &amp; Texts [ENI0.14]</t>
        </is>
      </c>
      <c r="D11" s="12" t="inlineStr"/>
      <c r="E11" s="12" t="inlineStr">
        <is>
          <t>b6da13e0-06bf-436f-820e-deccf12a7f1e</t>
        </is>
      </c>
    </row>
    <row r="12" ht="45" customHeight="1">
      <c r="A12" s="12" t="inlineStr">
        <is>
          <t>Diagnostics</t>
        </is>
      </c>
      <c r="B12" s="12" t="inlineStr">
        <is>
          <t>Diagnostics</t>
        </is>
      </c>
      <c r="C12" s="13" t="inlineStr">
        <is>
          <t>Diagnostic: Structure [ENI0.15]</t>
        </is>
      </c>
      <c r="D12" s="12" t="inlineStr"/>
      <c r="E12" s="12" t="inlineStr">
        <is>
          <t>cb73bfb4-7ae8-4d67-8c1f-f37800a0dfe5</t>
        </is>
      </c>
    </row>
    <row r="13" ht="45" customHeight="1">
      <c r="A13" s="12" t="inlineStr">
        <is>
          <t>Diagnostics</t>
        </is>
      </c>
      <c r="B13" s="12" t="inlineStr">
        <is>
          <t>Diagnostics</t>
        </is>
      </c>
      <c r="C13" s="13" t="inlineStr">
        <is>
          <t>Diagnostic: Language Devices 1 [ENI0.03]</t>
        </is>
      </c>
      <c r="D13" s="12" t="inlineStr"/>
      <c r="E13" s="12" t="inlineStr">
        <is>
          <t>46f88b6f-7a99-4ca3-ba4e-53f1a8d67282</t>
        </is>
      </c>
    </row>
    <row r="14" ht="45" customHeight="1">
      <c r="A14" s="12" t="inlineStr">
        <is>
          <t>Diagnostics</t>
        </is>
      </c>
      <c r="B14" s="12" t="inlineStr">
        <is>
          <t>Diagnostics</t>
        </is>
      </c>
      <c r="C14" s="13" t="inlineStr">
        <is>
          <t>Diagnostic: Language Devices 2 [ENI0.04]</t>
        </is>
      </c>
      <c r="D14" s="12" t="inlineStr"/>
      <c r="E14" s="12" t="inlineStr">
        <is>
          <t>4acd0a69-277c-4676-ac8a-dfd5211e8878</t>
        </is>
      </c>
    </row>
    <row r="15" ht="45" customHeight="1">
      <c r="A15" s="12" t="inlineStr">
        <is>
          <t>Reading Skills</t>
        </is>
      </c>
      <c r="B15" s="12" t="inlineStr">
        <is>
          <t>Reading Skills</t>
        </is>
      </c>
      <c r="C15" s="13" t="inlineStr">
        <is>
          <t>Skimming and Scanning [ENI1.01]</t>
        </is>
      </c>
      <c r="D15" s="12" t="inlineStr">
        <is>
          <t>This nugget contains learning material and questions on skimming and scanning.</t>
        </is>
      </c>
      <c r="E15" s="12" t="inlineStr">
        <is>
          <t>f38ec72b-7cb9-4195-9e74-e2f597492652</t>
        </is>
      </c>
    </row>
    <row r="16" ht="45" customHeight="1">
      <c r="A16" s="12" t="inlineStr">
        <is>
          <t>Reading Skills</t>
        </is>
      </c>
      <c r="B16" s="12" t="inlineStr">
        <is>
          <t>Reading Skills</t>
        </is>
      </c>
      <c r="C16" s="13" t="inlineStr">
        <is>
          <t>Information Retrieval [ENI1.02]</t>
        </is>
      </c>
      <c r="D16" s="12" t="inlineStr">
        <is>
          <t xml:space="preserve">This nugget contains learning material and questions on information retrieval. </t>
        </is>
      </c>
      <c r="E16" s="12" t="inlineStr">
        <is>
          <t>37cd2a34-cd2d-4d53-90b9-a8db559d67a3</t>
        </is>
      </c>
    </row>
    <row r="17" ht="45" customHeight="1">
      <c r="A17" s="12" t="inlineStr">
        <is>
          <t>Reading Skills</t>
        </is>
      </c>
      <c r="B17" s="12" t="inlineStr">
        <is>
          <t>Reading Skills</t>
        </is>
      </c>
      <c r="C17" s="13" t="inlineStr">
        <is>
          <t>Inference [ENI1.03]</t>
        </is>
      </c>
      <c r="D17" s="12" t="inlineStr">
        <is>
          <t xml:space="preserve">This nugget contains learning material and questions on making inferences. </t>
        </is>
      </c>
      <c r="E17" s="12" t="inlineStr">
        <is>
          <t>1d745172-5041-41da-a6b1-46006790db9f</t>
        </is>
      </c>
    </row>
    <row r="18" ht="45" customHeight="1">
      <c r="A18" s="12" t="inlineStr">
        <is>
          <t>Reading Skills</t>
        </is>
      </c>
      <c r="B18" s="12" t="inlineStr">
        <is>
          <t>Reading Skills</t>
        </is>
      </c>
      <c r="C18" s="13" t="inlineStr">
        <is>
          <t>Implicit and Explicit [ENI1.04]</t>
        </is>
      </c>
      <c r="D18" s="12" t="inlineStr">
        <is>
          <t>This nugget contains learning material and questions on implicit and explicit evidence.</t>
        </is>
      </c>
      <c r="E18" s="12" t="inlineStr">
        <is>
          <t>1568afb1-a785-40d1-b9dc-5d8081c231b7</t>
        </is>
      </c>
    </row>
    <row r="19" ht="45" customHeight="1">
      <c r="A19" s="12" t="inlineStr">
        <is>
          <t>Reading Skills</t>
        </is>
      </c>
      <c r="B19" s="12" t="inlineStr">
        <is>
          <t>Reading Skills</t>
        </is>
      </c>
      <c r="C19" s="13" t="inlineStr">
        <is>
          <t>Prediction [PR7.02]</t>
        </is>
      </c>
      <c r="D19" s="12" t="inlineStr">
        <is>
          <t>This nugget contains learning material and questions on prediction.</t>
        </is>
      </c>
      <c r="E19" s="12" t="inlineStr">
        <is>
          <t>7b0d4f29-bf40-423b-8bfe-0ca3ab30b821</t>
        </is>
      </c>
    </row>
    <row r="20" ht="45" customHeight="1">
      <c r="A20" s="12" t="inlineStr">
        <is>
          <t>Reading Skills</t>
        </is>
      </c>
      <c r="B20" s="12" t="inlineStr">
        <is>
          <t>Reading Skills</t>
        </is>
      </c>
      <c r="C20" s="13" t="inlineStr">
        <is>
          <t>Notes [ENI3.02]</t>
        </is>
      </c>
      <c r="D20" s="12" t="inlineStr">
        <is>
          <t xml:space="preserve">This nugget contains learning material and questions on making notes. </t>
        </is>
      </c>
      <c r="E20" s="12" t="inlineStr">
        <is>
          <t>4fa06b91-13fd-45cf-9955-3e86d4562aac</t>
        </is>
      </c>
    </row>
    <row r="21" ht="45" customHeight="1">
      <c r="A21" s="12" t="inlineStr">
        <is>
          <t>Reading Skills</t>
        </is>
      </c>
      <c r="B21" s="12" t="inlineStr">
        <is>
          <t>Reading Skills</t>
        </is>
      </c>
      <c r="C21" s="13" t="inlineStr">
        <is>
          <t>Summarising [ENI3.03]</t>
        </is>
      </c>
      <c r="D21" s="12" t="inlineStr">
        <is>
          <t xml:space="preserve">This nugget contains learning material and questions on summarising texts. </t>
        </is>
      </c>
      <c r="E21" s="12" t="inlineStr">
        <is>
          <t>2422094f-df77-45d5-92ae-bb8c88e7ffc6</t>
        </is>
      </c>
    </row>
    <row r="22" ht="45" customHeight="1">
      <c r="A22" s="12" t="inlineStr">
        <is>
          <t>Reading Skills</t>
        </is>
      </c>
      <c r="B22" s="12" t="inlineStr">
        <is>
          <t>Reading Skills</t>
        </is>
      </c>
      <c r="C22" s="13" t="inlineStr">
        <is>
          <t>Facts and Opinions [ENI1.10]</t>
        </is>
      </c>
      <c r="D22" s="12" t="inlineStr">
        <is>
          <t xml:space="preserve">This nugget has learning material and questions covering the topic of facts and opinions. </t>
        </is>
      </c>
      <c r="E22" s="12" t="inlineStr">
        <is>
          <t>57900bb7-10c1-497d-bfb1-aa7e127274d3</t>
        </is>
      </c>
    </row>
    <row r="23" ht="45" customHeight="1">
      <c r="A23" s="12" t="inlineStr">
        <is>
          <t>Reading Skills</t>
        </is>
      </c>
      <c r="B23" s="12" t="inlineStr">
        <is>
          <t>Reading Skills</t>
        </is>
      </c>
      <c r="C23" s="13" t="inlineStr">
        <is>
          <t>Bias [ENI1.11]</t>
        </is>
      </c>
      <c r="D23" s="12" t="inlineStr">
        <is>
          <t>This nugget has learning material and questions covering the topic of bias.</t>
        </is>
      </c>
      <c r="E23" s="12" t="inlineStr">
        <is>
          <t>c912c72b-7066-45f2-b34d-7f968834b2ae</t>
        </is>
      </c>
    </row>
    <row r="24" ht="45" customHeight="1">
      <c r="A24" s="12" t="inlineStr">
        <is>
          <t>Reading Skills</t>
        </is>
      </c>
      <c r="B24" s="12" t="inlineStr">
        <is>
          <t>Reading Skills</t>
        </is>
      </c>
      <c r="C24" s="13" t="inlineStr">
        <is>
          <t>Layout - Subheadings [EC1.03]</t>
        </is>
      </c>
      <c r="D24" s="12" t="inlineStr">
        <is>
          <t>This nugget has learning material and questions covering the topic of subheadings.</t>
        </is>
      </c>
      <c r="E24" s="12" t="inlineStr">
        <is>
          <t>69f489ff-15df-4258-85e8-9800576aea61</t>
        </is>
      </c>
    </row>
    <row r="25" ht="45" customHeight="1">
      <c r="A25" s="12" t="inlineStr">
        <is>
          <t>Reading Skills</t>
        </is>
      </c>
      <c r="B25" s="12" t="inlineStr">
        <is>
          <t>Reading Skills</t>
        </is>
      </c>
      <c r="C25" s="13" t="inlineStr">
        <is>
          <t>Layout - Bullet Points, Tables and Fonts [EC1.04]</t>
        </is>
      </c>
      <c r="D25" s="12" t="inlineStr">
        <is>
          <t>This nugget has learning material and questions covering the topic of layout - font, bullet points and tables.</t>
        </is>
      </c>
      <c r="E25" s="12" t="inlineStr">
        <is>
          <t>a6925927-3608-4623-af4e-9969a18066d9</t>
        </is>
      </c>
    </row>
    <row r="26" ht="45" customHeight="1">
      <c r="A26" s="12" t="inlineStr">
        <is>
          <t>Reading Skills</t>
        </is>
      </c>
      <c r="B26" s="12" t="inlineStr">
        <is>
          <t>Reading Skills</t>
        </is>
      </c>
      <c r="C26" s="13" t="inlineStr">
        <is>
          <t>Layout (Organisational Features) [EC1.05]</t>
        </is>
      </c>
      <c r="D26" s="12" t="inlineStr">
        <is>
          <t>This nugget has learning material and questions covering the topic of layout and organisational features, including contents, index, menus, tabs and links.</t>
        </is>
      </c>
      <c r="E26" s="12" t="inlineStr">
        <is>
          <t>1d2b5c6c-2dad-4a30-8c45-b643fe1cc4af</t>
        </is>
      </c>
    </row>
    <row r="27" ht="45" customHeight="1">
      <c r="A27" s="12" t="inlineStr">
        <is>
          <t>Reading Skills</t>
        </is>
      </c>
      <c r="B27" s="12" t="inlineStr">
        <is>
          <t>Reading Skills</t>
        </is>
      </c>
      <c r="C27" s="13" t="inlineStr">
        <is>
          <t>Reading - Using a Dictionary [EE1.05]</t>
        </is>
      </c>
      <c r="D27" s="12" t="inlineStr">
        <is>
          <t>This nugget has learning material and questions covering the topic of using a dictionary.</t>
        </is>
      </c>
      <c r="E27" s="12" t="inlineStr">
        <is>
          <t>54aeb4ef-a6c2-4eaa-8c5b-e04c5af7f4c9</t>
        </is>
      </c>
    </row>
    <row r="28" ht="45" customHeight="1">
      <c r="A28" s="12" t="inlineStr">
        <is>
          <t>Reading Skills</t>
        </is>
      </c>
      <c r="B28" s="12" t="inlineStr">
        <is>
          <t>Reading Skills</t>
        </is>
      </c>
      <c r="C28" s="13" t="inlineStr">
        <is>
          <t>Meaning of Words [ENS1.03]</t>
        </is>
      </c>
      <c r="D28"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28" s="12" t="inlineStr">
        <is>
          <t>65261530-15d6-4cd0-91a7-d8975d182ea6</t>
        </is>
      </c>
    </row>
    <row r="29" ht="45" customHeight="1">
      <c r="A29" s="12" t="inlineStr">
        <is>
          <t>Reading Skills</t>
        </is>
      </c>
      <c r="B29" s="12" t="inlineStr">
        <is>
          <t>Reading Skills</t>
        </is>
      </c>
      <c r="C29" s="13" t="inlineStr">
        <is>
          <t>Suffixes [SPAG6.07]</t>
        </is>
      </c>
      <c r="D29" s="12" t="inlineStr">
        <is>
          <t xml:space="preserve">This nugget contains learning material and questions on suffixes. </t>
        </is>
      </c>
      <c r="E29" s="12" t="inlineStr">
        <is>
          <t>0ea92e69-693d-485e-9d35-0574f8d602f0</t>
        </is>
      </c>
    </row>
    <row r="30" ht="45" customHeight="1">
      <c r="A30" s="12" t="inlineStr">
        <is>
          <t>Reading Skills</t>
        </is>
      </c>
      <c r="B30" s="12" t="inlineStr">
        <is>
          <t>Reading Skills</t>
        </is>
      </c>
      <c r="C30" s="13" t="inlineStr">
        <is>
          <t>Prefixes [SPAG6.08]</t>
        </is>
      </c>
      <c r="D30" s="12" t="inlineStr">
        <is>
          <t xml:space="preserve">This nugget contains learning material and questions on prefixes. </t>
        </is>
      </c>
      <c r="E30" s="12" t="inlineStr">
        <is>
          <t>d083ad9a-4309-4d17-8793-e3bd355fd35b</t>
        </is>
      </c>
    </row>
    <row r="31" ht="45" customHeight="1">
      <c r="A31" s="12" t="inlineStr">
        <is>
          <t>Reading Skills</t>
        </is>
      </c>
      <c r="B31" s="12" t="inlineStr">
        <is>
          <t>Reading Skills</t>
        </is>
      </c>
      <c r="C31" s="13" t="inlineStr">
        <is>
          <t>Synonyms [PSPG5.05]</t>
        </is>
      </c>
      <c r="D31" s="12" t="inlineStr">
        <is>
          <t>This nugget has learning material and questions covering the topic of synonyms.</t>
        </is>
      </c>
      <c r="E31" s="12" t="inlineStr">
        <is>
          <t>fdfbfdde-c2ab-4b7a-bea2-bd754981bb89</t>
        </is>
      </c>
    </row>
    <row r="32" ht="45" customHeight="1">
      <c r="A32" s="12" t="inlineStr">
        <is>
          <t>Reading Skills</t>
        </is>
      </c>
      <c r="B32" s="12" t="inlineStr">
        <is>
          <t>Reading Skills</t>
        </is>
      </c>
      <c r="C32" s="13" t="inlineStr">
        <is>
          <t>Antonyms [PSPG5.06]</t>
        </is>
      </c>
      <c r="D32" s="12" t="inlineStr">
        <is>
          <t>This nugget has learning material and questions covering the topic of antonyms.</t>
        </is>
      </c>
      <c r="E32" s="12" t="inlineStr">
        <is>
          <t>e6e44cc7-2b72-46fe-825d-0a79c31e5442</t>
        </is>
      </c>
    </row>
    <row r="33" ht="45" customHeight="1">
      <c r="A33" s="12" t="inlineStr">
        <is>
          <t>Reading Questions</t>
        </is>
      </c>
      <c r="B33" s="12" t="inlineStr">
        <is>
          <t>Reading Questions</t>
        </is>
      </c>
      <c r="C33" s="13" t="inlineStr">
        <is>
          <t>Writing an Analytical Paragraph [ENI3.16]</t>
        </is>
      </c>
      <c r="D33" s="12" t="inlineStr">
        <is>
          <t>This nugget has learning material and questions on the topic of writing an analytical paragraph.</t>
        </is>
      </c>
      <c r="E33" s="12" t="inlineStr">
        <is>
          <t>f78ad045-d3e1-4d6b-82e7-5e1c194eac16</t>
        </is>
      </c>
    </row>
    <row r="34" ht="45" customHeight="1">
      <c r="A34" s="12" t="inlineStr">
        <is>
          <t>Reading Questions</t>
        </is>
      </c>
      <c r="B34" s="12" t="inlineStr">
        <is>
          <t>Reading Questions</t>
        </is>
      </c>
      <c r="C34" s="13" t="inlineStr">
        <is>
          <t>Point [ENI3.13]</t>
        </is>
      </c>
      <c r="D34" s="12" t="inlineStr">
        <is>
          <t>This nugget has learning material and questions on the topic of writing a point.</t>
        </is>
      </c>
      <c r="E34" s="12" t="inlineStr">
        <is>
          <t>57044c71-36cd-4e9b-8d83-62f6dacd363d</t>
        </is>
      </c>
    </row>
    <row r="35" ht="45" customHeight="1">
      <c r="A35" s="12" t="inlineStr">
        <is>
          <t>Reading Questions</t>
        </is>
      </c>
      <c r="B35" s="12" t="inlineStr">
        <is>
          <t>Reading Questions</t>
        </is>
      </c>
      <c r="C35" s="13" t="inlineStr">
        <is>
          <t>Evidence [ENI3.14]</t>
        </is>
      </c>
      <c r="D35" s="12" t="inlineStr">
        <is>
          <t xml:space="preserve">This nugget has learning material and questions on the topic of using evidence to support your ideas. </t>
        </is>
      </c>
      <c r="E35" s="12" t="inlineStr">
        <is>
          <t>cefc4d96-0274-432d-8010-b719266a7a88</t>
        </is>
      </c>
    </row>
    <row r="36" ht="45" customHeight="1">
      <c r="A36" s="12" t="inlineStr">
        <is>
          <t>Reading Questions</t>
        </is>
      </c>
      <c r="B36" s="12" t="inlineStr">
        <is>
          <t>Reading Questions</t>
        </is>
      </c>
      <c r="C36" s="13" t="inlineStr">
        <is>
          <t>Embedding Quotations [ENI3.10]</t>
        </is>
      </c>
      <c r="D36" s="12" t="inlineStr">
        <is>
          <t>This nugget contains learning material and questions on embedding quotations.</t>
        </is>
      </c>
      <c r="E36" s="12" t="inlineStr">
        <is>
          <t>6b316735-c833-4179-97ed-323f088ac3f6</t>
        </is>
      </c>
    </row>
    <row r="37" ht="45" customHeight="1">
      <c r="A37" s="12" t="inlineStr">
        <is>
          <t>Reading Questions</t>
        </is>
      </c>
      <c r="B37" s="12" t="inlineStr">
        <is>
          <t>Reading Questions</t>
        </is>
      </c>
      <c r="C37" s="13" t="inlineStr">
        <is>
          <t>Analysis [ENI3.15]</t>
        </is>
      </c>
      <c r="D37" s="12" t="inlineStr">
        <is>
          <t>This nugget has learning material and questions on the topic of analysing texts.</t>
        </is>
      </c>
      <c r="E37" s="12" t="inlineStr">
        <is>
          <t>08f20589-e8d3-4034-b652-fd187a141d1a</t>
        </is>
      </c>
    </row>
    <row r="38" ht="45" customHeight="1">
      <c r="A38" s="12" t="inlineStr">
        <is>
          <t>Reading Questions</t>
        </is>
      </c>
      <c r="B38" s="12" t="inlineStr">
        <is>
          <t>Reading Questions</t>
        </is>
      </c>
      <c r="C38" s="13" t="inlineStr">
        <is>
          <t>What is Structure? [ENI3.01]</t>
        </is>
      </c>
      <c r="D38" s="12" t="inlineStr">
        <is>
          <t>This nugget contains learning material and questions on what is structure?</t>
        </is>
      </c>
      <c r="E38" s="12" t="inlineStr">
        <is>
          <t>3908687c-e8e4-41a2-9d07-dc3d1d110051</t>
        </is>
      </c>
    </row>
    <row r="39" ht="45" customHeight="1">
      <c r="A39" s="12" t="inlineStr">
        <is>
          <t>Reading Questions</t>
        </is>
      </c>
      <c r="B39" s="12" t="inlineStr">
        <is>
          <t>Reading Questions</t>
        </is>
      </c>
      <c r="C39" s="13" t="inlineStr">
        <is>
          <t>Connotations [ENI3.9]</t>
        </is>
      </c>
      <c r="D39" s="12" t="inlineStr">
        <is>
          <t>This nugget contains learning material and questions on connotations.</t>
        </is>
      </c>
      <c r="E39" s="12" t="inlineStr">
        <is>
          <t>511c046b-533b-4b4d-9c90-8fa394db6f9c</t>
        </is>
      </c>
    </row>
    <row r="40" ht="45" customHeight="1">
      <c r="A40" s="12" t="inlineStr">
        <is>
          <t>Reading Questions</t>
        </is>
      </c>
      <c r="B40" s="12" t="inlineStr">
        <is>
          <t>Reading Questions</t>
        </is>
      </c>
      <c r="C40" s="13" t="inlineStr">
        <is>
          <t>Writing an Analytical Paragraph - Aiming Higher [ENI3.17]</t>
        </is>
      </c>
      <c r="D40" s="12" t="inlineStr">
        <is>
          <t xml:space="preserve">This nugget has learning material and questions on the topic of writing an analytical paragraph: aiming higher. </t>
        </is>
      </c>
      <c r="E40" s="12" t="inlineStr">
        <is>
          <t>f0e5bf31-4c3a-4bfc-9f5c-a5c942554f4a</t>
        </is>
      </c>
    </row>
    <row r="41" ht="45" customHeight="1">
      <c r="A41" s="12" t="inlineStr">
        <is>
          <t>Reading Questions</t>
        </is>
      </c>
      <c r="B41" s="12" t="inlineStr">
        <is>
          <t>Reading Questions</t>
        </is>
      </c>
      <c r="C41" s="13" t="inlineStr">
        <is>
          <t>Analytical Essays [EK7.05]</t>
        </is>
      </c>
      <c r="D41" s="12" t="inlineStr">
        <is>
          <t>This nugget contains learning material and questions on writing analytical essays.</t>
        </is>
      </c>
      <c r="E41" s="12" t="inlineStr">
        <is>
          <t>522d5059-605c-43ac-ad74-d6d764e86ec0</t>
        </is>
      </c>
    </row>
    <row r="42" ht="45" customHeight="1">
      <c r="A42" s="12" t="inlineStr">
        <is>
          <t>Reading Questions</t>
        </is>
      </c>
      <c r="B42" s="12" t="inlineStr">
        <is>
          <t>Reading Questions</t>
        </is>
      </c>
      <c r="C42" s="13" t="inlineStr">
        <is>
          <t>Exploring Similarities in Texts [ENI8.02]</t>
        </is>
      </c>
      <c r="D42" s="12" t="inlineStr">
        <is>
          <t xml:space="preserve">This nugget has learning material and questions on the topic of exploring similarities in texts. </t>
        </is>
      </c>
      <c r="E42" s="12" t="inlineStr">
        <is>
          <t>5065eb5f-59bf-4221-bf30-f2f1b4c68e82</t>
        </is>
      </c>
    </row>
    <row r="43" ht="45" customHeight="1">
      <c r="A43" s="12" t="inlineStr">
        <is>
          <t>Reading Questions</t>
        </is>
      </c>
      <c r="B43" s="12" t="inlineStr">
        <is>
          <t>Reading Questions</t>
        </is>
      </c>
      <c r="C43" s="13" t="inlineStr">
        <is>
          <t>Exploring Similarities: Developing Your Analysis [ENI8.03]</t>
        </is>
      </c>
      <c r="D43" s="12" t="inlineStr">
        <is>
          <t xml:space="preserve">This nugget has learning material and questions on the topic of developing your analysis when exploring similarities in texts. </t>
        </is>
      </c>
      <c r="E43" s="12" t="inlineStr">
        <is>
          <t>6c06909e-cc02-4218-ab79-5b777f5a99f5</t>
        </is>
      </c>
    </row>
    <row r="44" ht="45" customHeight="1">
      <c r="A44" s="12" t="inlineStr">
        <is>
          <t>Reading Questions</t>
        </is>
      </c>
      <c r="B44" s="12" t="inlineStr">
        <is>
          <t>Reading Questions</t>
        </is>
      </c>
      <c r="C44" s="13" t="inlineStr">
        <is>
          <t>Exploring Differences in Texts [ENI8.04]</t>
        </is>
      </c>
      <c r="D44" s="12" t="inlineStr">
        <is>
          <t xml:space="preserve">This nugget has learning material and questions on the topic of exploring differences in texts. </t>
        </is>
      </c>
      <c r="E44" s="12" t="inlineStr">
        <is>
          <t>157350cb-135a-45ff-ba2e-815b5e1891ce</t>
        </is>
      </c>
    </row>
    <row r="45" ht="45" customHeight="1">
      <c r="A45" s="12" t="inlineStr">
        <is>
          <t>Reading Questions</t>
        </is>
      </c>
      <c r="B45" s="12" t="inlineStr">
        <is>
          <t>Reading Questions</t>
        </is>
      </c>
      <c r="C45" s="13" t="inlineStr">
        <is>
          <t>Comparative Essays [ENI8.05]</t>
        </is>
      </c>
      <c r="D45" s="12" t="inlineStr">
        <is>
          <t xml:space="preserve">This nugget has learning material and questions on the topic of extended comparisons of texts. </t>
        </is>
      </c>
      <c r="E45" s="12" t="inlineStr">
        <is>
          <t>6cf91333-706e-4f4d-9495-96beb869318b</t>
        </is>
      </c>
    </row>
    <row r="46" ht="45" customHeight="1">
      <c r="A46" s="12" t="inlineStr">
        <is>
          <t>Reading Questions</t>
        </is>
      </c>
      <c r="B46" s="12" t="inlineStr">
        <is>
          <t>Reading Questions</t>
        </is>
      </c>
      <c r="C46" s="13" t="inlineStr">
        <is>
          <t>Evaluating - Introduction [EN14.01]</t>
        </is>
      </c>
      <c r="D46" s="12" t="inlineStr">
        <is>
          <t>This nugget has learning material and questions which introduce students to the topic of writing evaluatively.</t>
        </is>
      </c>
      <c r="E46" s="12" t="inlineStr">
        <is>
          <t>6c3980a4-8bfd-4641-962f-37b3f9c704da</t>
        </is>
      </c>
    </row>
    <row r="47" ht="45" customHeight="1">
      <c r="A47" s="12" t="inlineStr">
        <is>
          <t>Reading Questions</t>
        </is>
      </c>
      <c r="B47" s="12" t="inlineStr">
        <is>
          <t>Reading Questions</t>
        </is>
      </c>
      <c r="C47" s="13" t="inlineStr">
        <is>
          <t>Evaluating - Evidence [EN14.02]</t>
        </is>
      </c>
      <c r="D47" s="12" t="inlineStr">
        <is>
          <t xml:space="preserve">This nugget has learning material and questions on the topic of using evidence when you are writing an evaluation. </t>
        </is>
      </c>
      <c r="E47" s="12" t="inlineStr">
        <is>
          <t>69c39d32-c094-4e8d-b57c-5d36a650f33e</t>
        </is>
      </c>
    </row>
    <row r="48" ht="45" customHeight="1">
      <c r="A48" s="12" t="inlineStr">
        <is>
          <t>Reading Questions</t>
        </is>
      </c>
      <c r="B48" s="12" t="inlineStr">
        <is>
          <t>Reading Questions</t>
        </is>
      </c>
      <c r="C48" s="13" t="inlineStr">
        <is>
          <t>Evaluating Evidence in a Text [EN14.03]</t>
        </is>
      </c>
      <c r="D48" s="12" t="inlineStr">
        <is>
          <t>This nugget has learning material and questions on the topic of evaluating whether texts have supported their arguments with evidence.</t>
        </is>
      </c>
      <c r="E48" s="12" t="inlineStr">
        <is>
          <t>bcbf74b8-9679-4a4e-abac-aa7a40dd26cd</t>
        </is>
      </c>
    </row>
    <row r="49" ht="45" customHeight="1">
      <c r="A49" s="12" t="inlineStr">
        <is>
          <t>Reading Questions</t>
        </is>
      </c>
      <c r="B49" s="12" t="inlineStr">
        <is>
          <t>Reading Questions</t>
        </is>
      </c>
      <c r="C49" s="13" t="inlineStr">
        <is>
          <t>Evaluating Openings and Endings of Texts [EN14.04]</t>
        </is>
      </c>
      <c r="D49" s="12" t="inlineStr">
        <is>
          <t xml:space="preserve">This nugget has learning material and questions on the topic of evaluating
the openings and endings of texts. </t>
        </is>
      </c>
      <c r="E49" s="12" t="inlineStr">
        <is>
          <t>fa74398e-38cc-41f8-b633-a7d32c9c3486</t>
        </is>
      </c>
    </row>
    <row r="50" ht="45" customHeight="1">
      <c r="A50" s="12" t="inlineStr">
        <is>
          <t>Reading Questions</t>
        </is>
      </c>
      <c r="B50" s="12" t="inlineStr">
        <is>
          <t>Reading Questions</t>
        </is>
      </c>
      <c r="C50" s="13" t="inlineStr">
        <is>
          <t>Evaluating Questions - How Far Do You Agree? [EN14.05]</t>
        </is>
      </c>
      <c r="D50" s="12" t="inlineStr">
        <is>
          <t>This nugget has learning material and questions on the topic of evaluating questions that ask 'how far do you agree?' with a statement.</t>
        </is>
      </c>
      <c r="E50" s="12" t="inlineStr">
        <is>
          <t>77dfe0d2-055b-48c7-8c5e-f42049d80a37</t>
        </is>
      </c>
    </row>
    <row r="51" ht="45" customHeight="1">
      <c r="A51" s="12" t="inlineStr">
        <is>
          <t>Reading Questions</t>
        </is>
      </c>
      <c r="B51" s="12" t="inlineStr">
        <is>
          <t>Reading Questions</t>
        </is>
      </c>
      <c r="C51" s="13" t="inlineStr">
        <is>
          <t>Evaluating Contradictory Arguments in Texts [EN14.06]</t>
        </is>
      </c>
      <c r="D51" s="12" t="inlineStr">
        <is>
          <t xml:space="preserve">This nugget has learning material and questions on the topic of evaluating texts that undermine or contradict their own argument. </t>
        </is>
      </c>
      <c r="E51" s="12" t="inlineStr">
        <is>
          <t>84a1b6d5-6559-4b24-8aca-c8d023593038</t>
        </is>
      </c>
    </row>
    <row r="52" ht="45" customHeight="1">
      <c r="A52" s="12" t="inlineStr">
        <is>
          <t>Reading Questions</t>
        </is>
      </c>
      <c r="B52" s="12" t="inlineStr">
        <is>
          <t>Reading Questions</t>
        </is>
      </c>
      <c r="C52" s="13" t="inlineStr">
        <is>
          <t>Evaluative Language [ENI3.11]</t>
        </is>
      </c>
      <c r="D52" s="12" t="inlineStr">
        <is>
          <t>This nugget contains learning material and questions on evaluative language.</t>
        </is>
      </c>
      <c r="E52" s="12" t="inlineStr">
        <is>
          <t>2f0e4623-fe3d-417b-a771-6d0ada8a7ce6</t>
        </is>
      </c>
    </row>
    <row r="53" ht="45" customHeight="1">
      <c r="A53" s="12" t="inlineStr">
        <is>
          <t>Writing</t>
        </is>
      </c>
      <c r="B53" s="12" t="inlineStr">
        <is>
          <t>Writing</t>
        </is>
      </c>
      <c r="C53" s="13" t="inlineStr">
        <is>
          <t>Audience [ENI7.03]</t>
        </is>
      </c>
      <c r="D53" s="12" t="inlineStr">
        <is>
          <t xml:space="preserve">This nugget contains learning material and questions on identifying the audience of a text. </t>
        </is>
      </c>
      <c r="E53" s="12" t="inlineStr">
        <is>
          <t>a536a447-aafa-4a9c-9fd5-f63858142c87</t>
        </is>
      </c>
    </row>
    <row r="54" ht="45" customHeight="1">
      <c r="A54" s="12" t="inlineStr">
        <is>
          <t>Writing</t>
        </is>
      </c>
      <c r="B54" s="12" t="inlineStr">
        <is>
          <t>Writing</t>
        </is>
      </c>
      <c r="C54" s="13" t="inlineStr">
        <is>
          <t>Purpose [ENI7.04]</t>
        </is>
      </c>
      <c r="D54" s="12" t="inlineStr">
        <is>
          <t>This nugget contains learning material and questions on identifying the purpose of a text.</t>
        </is>
      </c>
      <c r="E54" s="12" t="inlineStr">
        <is>
          <t>95fc0875-4a12-4d07-831d-377d85fd5bd7</t>
        </is>
      </c>
    </row>
    <row r="55" ht="45" customHeight="1">
      <c r="A55" s="12" t="inlineStr">
        <is>
          <t>Writing</t>
        </is>
      </c>
      <c r="B55" s="12" t="inlineStr">
        <is>
          <t>Writing</t>
        </is>
      </c>
      <c r="C55" s="13" t="inlineStr">
        <is>
          <t>Planning [ENI7.01]</t>
        </is>
      </c>
      <c r="D55" s="12" t="inlineStr">
        <is>
          <t>This nugget contains learning material and questions on planning before writing.</t>
        </is>
      </c>
      <c r="E55" s="12" t="inlineStr">
        <is>
          <t>9bfe95d7-d1d9-4d25-9adf-a9dd587b9305</t>
        </is>
      </c>
    </row>
    <row r="56" ht="45" customHeight="1">
      <c r="A56" s="12" t="inlineStr">
        <is>
          <t>Writing</t>
        </is>
      </c>
      <c r="B56" s="12" t="inlineStr">
        <is>
          <t>Writing</t>
        </is>
      </c>
      <c r="C56" s="13" t="inlineStr">
        <is>
          <t>Proofreading [ENI7.02]</t>
        </is>
      </c>
      <c r="D56" s="12" t="inlineStr">
        <is>
          <t>This nugget contains learning material and questions on proofreading.</t>
        </is>
      </c>
      <c r="E56" s="12" t="inlineStr">
        <is>
          <t>be429f17-40e8-4b4d-8fec-b2e2dc6cf8b1</t>
        </is>
      </c>
    </row>
    <row r="57" ht="45" customHeight="1">
      <c r="A57" s="12" t="inlineStr">
        <is>
          <t>Writing</t>
        </is>
      </c>
      <c r="B57" s="12" t="inlineStr">
        <is>
          <t>Writing</t>
        </is>
      </c>
      <c r="C57" s="13" t="inlineStr">
        <is>
          <t>Drafting [EC4.06]</t>
        </is>
      </c>
      <c r="D57" s="12" t="inlineStr">
        <is>
          <t xml:space="preserve">This nugget has learning material and questions covering the topic of writing a draft. </t>
        </is>
      </c>
      <c r="E57" s="12" t="inlineStr">
        <is>
          <t>2fa100fb-8044-4989-9bf1-5482fcc641dd</t>
        </is>
      </c>
    </row>
    <row r="58" ht="45" customHeight="1">
      <c r="A58" s="12" t="inlineStr">
        <is>
          <t>Writing</t>
        </is>
      </c>
      <c r="B58" s="12" t="inlineStr">
        <is>
          <t>Writing</t>
        </is>
      </c>
      <c r="C58" s="13" t="inlineStr">
        <is>
          <t>Paragraphs - Overview [EK10.01]</t>
        </is>
      </c>
      <c r="D58" s="12" t="inlineStr">
        <is>
          <t>This nugget contains learning material and questions on paragraphs.</t>
        </is>
      </c>
      <c r="E58" s="12" t="inlineStr">
        <is>
          <t>0ffebd42-9266-4322-8d22-1e86f4a599ca</t>
        </is>
      </c>
    </row>
    <row r="59" ht="45" customHeight="1">
      <c r="A59" s="12" t="inlineStr">
        <is>
          <t>Writing</t>
        </is>
      </c>
      <c r="B59" s="12" t="inlineStr">
        <is>
          <t>Writing</t>
        </is>
      </c>
      <c r="C59" s="13" t="inlineStr">
        <is>
          <t>Paragraphs - Connectives [EK10.02]</t>
        </is>
      </c>
      <c r="D59" s="12" t="inlineStr">
        <is>
          <t>This nugget contains learning material and questions on using connectives to introduce paragraphs.</t>
        </is>
      </c>
      <c r="E59" s="12" t="inlineStr">
        <is>
          <t>c36bcedc-0abd-4223-bc1f-efeaf62244ac</t>
        </is>
      </c>
    </row>
    <row r="60" ht="45" customHeight="1">
      <c r="A60" s="12" t="inlineStr">
        <is>
          <t>Writing</t>
        </is>
      </c>
      <c r="B60" s="12" t="inlineStr">
        <is>
          <t>Writing</t>
        </is>
      </c>
      <c r="C60" s="13" t="inlineStr">
        <is>
          <t>Paragraphs - Introducing Arguments [EK10.03]</t>
        </is>
      </c>
      <c r="D60" s="12" t="inlineStr">
        <is>
          <t>This nugget contains learning material and questions on paragraphs and introducing arguments.</t>
        </is>
      </c>
      <c r="E60" s="12" t="inlineStr">
        <is>
          <t>d8e1b98a-0db1-4725-9661-27b421285dcd</t>
        </is>
      </c>
    </row>
    <row r="61" ht="45" customHeight="1">
      <c r="A61" s="12" t="inlineStr">
        <is>
          <t>Writing</t>
        </is>
      </c>
      <c r="B61" s="12" t="inlineStr">
        <is>
          <t>Writing</t>
        </is>
      </c>
      <c r="C61" s="13" t="inlineStr">
        <is>
          <t>One Side of an Argument [EK11.03]</t>
        </is>
      </c>
      <c r="D61" s="12" t="inlineStr">
        <is>
          <t xml:space="preserve">This nugget contains learning material and questions on writing about one side of an argument. </t>
        </is>
      </c>
      <c r="E61" s="12" t="inlineStr">
        <is>
          <t>55decb88-31de-4041-bec5-6481bf77fa7a</t>
        </is>
      </c>
    </row>
    <row r="62" ht="45" customHeight="1">
      <c r="A62" s="12" t="inlineStr">
        <is>
          <t>Writing</t>
        </is>
      </c>
      <c r="B62" s="12" t="inlineStr">
        <is>
          <t>Writing</t>
        </is>
      </c>
      <c r="C62" s="13" t="inlineStr">
        <is>
          <t>Both Sides of an Argument [EK11.02]</t>
        </is>
      </c>
      <c r="D62" s="12" t="inlineStr">
        <is>
          <t xml:space="preserve">This nugget contains learning material and questions on writing about both sides of an argument. </t>
        </is>
      </c>
      <c r="E62" s="12" t="inlineStr">
        <is>
          <t>70e3b16e-b6aa-445d-9ca8-f0c4bded4315</t>
        </is>
      </c>
    </row>
    <row r="63" ht="45" customHeight="1">
      <c r="A63" s="12" t="inlineStr">
        <is>
          <t>Writing</t>
        </is>
      </c>
      <c r="B63" s="12" t="inlineStr">
        <is>
          <t>Writing</t>
        </is>
      </c>
      <c r="C63" s="13" t="inlineStr">
        <is>
          <t>Writing to Persuade and Argue [ENI7.14]</t>
        </is>
      </c>
      <c r="D63" s="12" t="inlineStr">
        <is>
          <t>This nugget contains learning material and questions on writing to persuade and argue.</t>
        </is>
      </c>
      <c r="E63" s="12" t="inlineStr">
        <is>
          <t>011f3644-58c9-4a13-84ca-147732177fe0</t>
        </is>
      </c>
    </row>
    <row r="64" ht="45" customHeight="1">
      <c r="A64" s="12" t="inlineStr">
        <is>
          <t>Writing</t>
        </is>
      </c>
      <c r="B64" s="12" t="inlineStr">
        <is>
          <t>Writing</t>
        </is>
      </c>
      <c r="C64" s="13" t="inlineStr">
        <is>
          <t>Writing to Advise and Instruct [ENI7.15]</t>
        </is>
      </c>
      <c r="D64" s="12" t="inlineStr">
        <is>
          <t>This nugget contains learning material and questions on writing to advise and instruct.</t>
        </is>
      </c>
      <c r="E64" s="12" t="inlineStr">
        <is>
          <t>38251348-02f3-4a91-9ce5-a4037eedbf3a</t>
        </is>
      </c>
    </row>
    <row r="65" ht="45" customHeight="1">
      <c r="A65" s="12" t="inlineStr">
        <is>
          <t>Writing</t>
        </is>
      </c>
      <c r="B65" s="12" t="inlineStr">
        <is>
          <t>Writing</t>
        </is>
      </c>
      <c r="C65" s="13" t="inlineStr">
        <is>
          <t>Writing to Inform and Explain [ENI7.16]</t>
        </is>
      </c>
      <c r="D65" s="12" t="inlineStr">
        <is>
          <t>This nugget contains learning material and questions on inform and explain.</t>
        </is>
      </c>
      <c r="E65" s="12" t="inlineStr">
        <is>
          <t>08e51f0d-d7b8-4cdc-b36e-990946df8cd4</t>
        </is>
      </c>
    </row>
    <row r="66" ht="45" customHeight="1">
      <c r="A66" s="12" t="inlineStr">
        <is>
          <t>Writing</t>
        </is>
      </c>
      <c r="B66" s="12" t="inlineStr">
        <is>
          <t>Writing</t>
        </is>
      </c>
      <c r="C66" s="13" t="inlineStr">
        <is>
          <t>Narrative Writing [ENI7.19]</t>
        </is>
      </c>
      <c r="D66" s="12" t="inlineStr">
        <is>
          <t>This nugget has learning material and questions on the topic of narrative writing.</t>
        </is>
      </c>
      <c r="E66" s="12" t="inlineStr">
        <is>
          <t>95dee896-ec2b-485d-9737-d9a4ec6e570f</t>
        </is>
      </c>
    </row>
    <row r="67" ht="45" customHeight="1">
      <c r="A67" s="12" t="inlineStr">
        <is>
          <t>Writing</t>
        </is>
      </c>
      <c r="B67" s="12" t="inlineStr">
        <is>
          <t>Writing</t>
        </is>
      </c>
      <c r="C67" s="13" t="inlineStr">
        <is>
          <t>Descriptive Writing [EN9.11]</t>
        </is>
      </c>
      <c r="D67" s="12" t="inlineStr">
        <is>
          <t>This nugget contains learning material and questions on descriptive writing.</t>
        </is>
      </c>
      <c r="E67" s="12" t="inlineStr">
        <is>
          <t>2032d688-7d1b-4cd1-b348-66a555fa2cfe</t>
        </is>
      </c>
    </row>
    <row r="68" ht="45" customHeight="1">
      <c r="A68" s="12" t="inlineStr">
        <is>
          <t>Writing</t>
        </is>
      </c>
      <c r="B68" s="12" t="inlineStr">
        <is>
          <t>Writing</t>
        </is>
      </c>
      <c r="C68" s="13" t="inlineStr">
        <is>
          <t>Describe an Experience [ENI7.18]</t>
        </is>
      </c>
      <c r="D68" s="12" t="inlineStr">
        <is>
          <t xml:space="preserve">This nugget has learning material and questions on the topic of writing to describe an experience. </t>
        </is>
      </c>
      <c r="E68" s="12" t="inlineStr">
        <is>
          <t>1488382a-84e0-4bbd-a718-cd483c746034</t>
        </is>
      </c>
    </row>
    <row r="69" ht="45" customHeight="1">
      <c r="A69" s="12" t="inlineStr">
        <is>
          <t>Writing</t>
        </is>
      </c>
      <c r="B69" s="12" t="inlineStr">
        <is>
          <t>Writing</t>
        </is>
      </c>
      <c r="C69" s="13" t="inlineStr">
        <is>
          <t>Describing an Image [EK9.04]</t>
        </is>
      </c>
      <c r="D69" s="12" t="inlineStr">
        <is>
          <t>This nugget contains learning material and questions on writing a description of an image.</t>
        </is>
      </c>
      <c r="E69" s="12" t="inlineStr">
        <is>
          <t>0de1dad1-d1b9-4c2f-af70-9a7f8a54fe43</t>
        </is>
      </c>
    </row>
    <row r="70" ht="45" customHeight="1">
      <c r="A70" s="12" t="inlineStr">
        <is>
          <t>Writing</t>
        </is>
      </c>
      <c r="B70" s="12" t="inlineStr">
        <is>
          <t>Writing</t>
        </is>
      </c>
      <c r="C70" s="13" t="inlineStr">
        <is>
          <t>Discursive Essay [ENI7.17]</t>
        </is>
      </c>
      <c r="D70" s="12" t="inlineStr">
        <is>
          <t>This nugget has learning material and questions on the topic of writing discursive essays.</t>
        </is>
      </c>
      <c r="E70" s="12" t="inlineStr">
        <is>
          <t>a0241260-a740-40cc-9227-38ed69102175</t>
        </is>
      </c>
    </row>
    <row r="71" ht="45" customHeight="1">
      <c r="A71" s="12" t="inlineStr">
        <is>
          <t>Writing</t>
        </is>
      </c>
      <c r="B71" s="12" t="inlineStr">
        <is>
          <t>Writing</t>
        </is>
      </c>
      <c r="C71" s="13" t="inlineStr">
        <is>
          <t>Speeches [ENI7.07]</t>
        </is>
      </c>
      <c r="D71" s="12" t="inlineStr">
        <is>
          <t>This nugget contains learning material and questions on speeches.</t>
        </is>
      </c>
      <c r="E71" s="12" t="inlineStr">
        <is>
          <t>0954007b-d2f3-466b-bfc0-f25ea5658ed4</t>
        </is>
      </c>
    </row>
    <row r="72" ht="45" customHeight="1">
      <c r="A72" s="12" t="inlineStr">
        <is>
          <t>Writing</t>
        </is>
      </c>
      <c r="B72" s="12" t="inlineStr">
        <is>
          <t>Writing</t>
        </is>
      </c>
      <c r="C72" s="13" t="inlineStr">
        <is>
          <t>Articles [ENI7.06]</t>
        </is>
      </c>
      <c r="D72" s="12" t="inlineStr">
        <is>
          <t>This nugget contains learning material and questions on articles.</t>
        </is>
      </c>
      <c r="E72" s="12" t="inlineStr">
        <is>
          <t>d83dbe58-aa0a-4560-8b37-67337c511151</t>
        </is>
      </c>
    </row>
    <row r="73" ht="45" customHeight="1">
      <c r="A73" s="12" t="inlineStr">
        <is>
          <t>Writing</t>
        </is>
      </c>
      <c r="B73" s="12" t="inlineStr">
        <is>
          <t>Writing</t>
        </is>
      </c>
      <c r="C73" s="13" t="inlineStr">
        <is>
          <t>Blogs [EK7.07]</t>
        </is>
      </c>
      <c r="D73" s="12" t="inlineStr">
        <is>
          <t>This nugget contains learning material and questions on writing blogs.</t>
        </is>
      </c>
      <c r="E73" s="12" t="inlineStr">
        <is>
          <t>8bd346a7-12c9-4db8-af38-ead23b7e6bb0</t>
        </is>
      </c>
    </row>
    <row r="74" ht="45" customHeight="1">
      <c r="A74" s="12" t="inlineStr">
        <is>
          <t>Writing</t>
        </is>
      </c>
      <c r="B74" s="12" t="inlineStr">
        <is>
          <t>Writing</t>
        </is>
      </c>
      <c r="C74" s="13" t="inlineStr">
        <is>
          <t>Letters [ENI7.08]</t>
        </is>
      </c>
      <c r="D74" s="12" t="inlineStr">
        <is>
          <t>This nugget contains learning material and questions on letters.</t>
        </is>
      </c>
      <c r="E74" s="12" t="inlineStr">
        <is>
          <t>6f669f41-9a95-4359-9a2f-1b302d42dfc4</t>
        </is>
      </c>
    </row>
    <row r="75" ht="45" customHeight="1">
      <c r="A75" s="12" t="inlineStr">
        <is>
          <t>Writing</t>
        </is>
      </c>
      <c r="B75" s="12" t="inlineStr">
        <is>
          <t>Writing</t>
        </is>
      </c>
      <c r="C75" s="13" t="inlineStr">
        <is>
          <t>Emails [ENI7.21]</t>
        </is>
      </c>
      <c r="D75" s="12" t="inlineStr">
        <is>
          <t>This nugget contains learning material and questions on emails.</t>
        </is>
      </c>
      <c r="E75" s="12" t="inlineStr">
        <is>
          <t>00e29ba3-4d9c-4684-b78a-b7f3e2fce937</t>
        </is>
      </c>
    </row>
    <row r="76" ht="45" customHeight="1">
      <c r="A76" s="12" t="inlineStr">
        <is>
          <t>Writing</t>
        </is>
      </c>
      <c r="B76" s="12" t="inlineStr">
        <is>
          <t>Writing</t>
        </is>
      </c>
      <c r="C76" s="13" t="inlineStr">
        <is>
          <t>Autobiography [EK7.09]</t>
        </is>
      </c>
      <c r="D76" s="12" t="inlineStr">
        <is>
          <t>This nugget contains learning material and questions on writing an autobiography.</t>
        </is>
      </c>
      <c r="E76" s="12" t="inlineStr">
        <is>
          <t>cd0012d6-abae-49e6-8a05-917d0db3c87e</t>
        </is>
      </c>
    </row>
    <row r="77" ht="45" customHeight="1">
      <c r="A77" s="12" t="inlineStr">
        <is>
          <t>Writing</t>
        </is>
      </c>
      <c r="B77" s="12" t="inlineStr">
        <is>
          <t>Writing</t>
        </is>
      </c>
      <c r="C77" s="13" t="inlineStr">
        <is>
          <t>Biography [EK7.10]</t>
        </is>
      </c>
      <c r="D77" s="12" t="inlineStr">
        <is>
          <t>This nugget contains learning material and questions on writing a biography.</t>
        </is>
      </c>
      <c r="E77" s="12" t="inlineStr">
        <is>
          <t>5bd673a0-f7a5-47e1-9d6b-921fefb81b48</t>
        </is>
      </c>
    </row>
    <row r="78" ht="45" customHeight="1">
      <c r="A78" s="12" t="inlineStr">
        <is>
          <t>Writing</t>
        </is>
      </c>
      <c r="B78" s="12" t="inlineStr">
        <is>
          <t>Writing</t>
        </is>
      </c>
      <c r="C78" s="13" t="inlineStr">
        <is>
          <t>Leaflets [EE7.09]</t>
        </is>
      </c>
      <c r="D78" s="12" t="inlineStr">
        <is>
          <t>This nugget contains learning material and questions on writing leaflets.</t>
        </is>
      </c>
      <c r="E78" s="12" t="inlineStr">
        <is>
          <t>1000e6f0-124c-483c-8a00-c00f88e6346b</t>
        </is>
      </c>
    </row>
    <row r="79" ht="45" customHeight="1">
      <c r="A79" s="12" t="inlineStr">
        <is>
          <t>Writing</t>
        </is>
      </c>
      <c r="B79" s="12" t="inlineStr">
        <is>
          <t>Writing</t>
        </is>
      </c>
      <c r="C79" s="13" t="inlineStr">
        <is>
          <t>News Reports [ENI7.09]</t>
        </is>
      </c>
      <c r="D79" s="12" t="inlineStr">
        <is>
          <t>This nugget contains learning material and questions on news reports.</t>
        </is>
      </c>
      <c r="E79" s="12" t="inlineStr">
        <is>
          <t>6d508b99-230e-4aae-8f00-f2e1e52a1958</t>
        </is>
      </c>
    </row>
    <row r="80" ht="45" customHeight="1">
      <c r="A80" s="12" t="inlineStr">
        <is>
          <t>Writing</t>
        </is>
      </c>
      <c r="B80" s="12" t="inlineStr">
        <is>
          <t>Writing</t>
        </is>
      </c>
      <c r="C80" s="13" t="inlineStr">
        <is>
          <t>Formal Reports [ENI7.10]</t>
        </is>
      </c>
      <c r="D80" s="12" t="inlineStr">
        <is>
          <t>This nugget contains learning material and questions on formal reports.</t>
        </is>
      </c>
      <c r="E80" s="12" t="inlineStr">
        <is>
          <t>ef0e1c15-68b0-41ea-9f52-6194f9bcce3a</t>
        </is>
      </c>
    </row>
    <row r="81" ht="45" customHeight="1">
      <c r="A81" s="12" t="inlineStr">
        <is>
          <t>Writing</t>
        </is>
      </c>
      <c r="B81" s="12" t="inlineStr">
        <is>
          <t>Writing</t>
        </is>
      </c>
      <c r="C81" s="13" t="inlineStr">
        <is>
          <t>Diaries and Journals [ENI7.11]</t>
        </is>
      </c>
      <c r="D81" s="12" t="inlineStr">
        <is>
          <t>This nugget contains learning material and questions on diaries and journals.</t>
        </is>
      </c>
      <c r="E81" s="12" t="inlineStr">
        <is>
          <t>f9c4b7d0-ca69-4655-ae6c-a8f7d5a507cc</t>
        </is>
      </c>
    </row>
    <row r="82" ht="45" customHeight="1">
      <c r="A82" s="12" t="inlineStr">
        <is>
          <t>Writing</t>
        </is>
      </c>
      <c r="B82" s="12" t="inlineStr">
        <is>
          <t>Writing</t>
        </is>
      </c>
      <c r="C82" s="13" t="inlineStr">
        <is>
          <t>Interviews [ENI7.12]</t>
        </is>
      </c>
      <c r="D82" s="12" t="inlineStr">
        <is>
          <t>This nugget contains learning material and questions on interviews.</t>
        </is>
      </c>
      <c r="E82" s="12" t="inlineStr">
        <is>
          <t>37ab82d6-d542-42ce-8e03-29520db6ec80</t>
        </is>
      </c>
    </row>
    <row r="83" ht="45" customHeight="1">
      <c r="A83" s="12" t="inlineStr">
        <is>
          <t>Writing</t>
        </is>
      </c>
      <c r="B83" s="12" t="inlineStr">
        <is>
          <t>Writing</t>
        </is>
      </c>
      <c r="C83" s="13" t="inlineStr">
        <is>
          <t>Reviews [EK7.08]</t>
        </is>
      </c>
      <c r="D83" s="12" t="inlineStr">
        <is>
          <t>This nugget contains learning material and questions on writing reviews.</t>
        </is>
      </c>
      <c r="E83" s="12" t="inlineStr">
        <is>
          <t>45acce7c-cf85-4d0f-8a60-32b7e433e4cf</t>
        </is>
      </c>
    </row>
    <row r="84" ht="45" customHeight="1">
      <c r="A84" s="12" t="inlineStr">
        <is>
          <t>Structure</t>
        </is>
      </c>
      <c r="B84" s="12" t="inlineStr">
        <is>
          <t>Structure</t>
        </is>
      </c>
      <c r="C84" s="13" t="inlineStr">
        <is>
          <t>Narrative Structure [EN5.07]</t>
        </is>
      </c>
      <c r="D84" s="12" t="inlineStr">
        <is>
          <t>This nugget contains learning material and questions on narrative structure.</t>
        </is>
      </c>
      <c r="E84" s="12" t="inlineStr">
        <is>
          <t>2a8fea27-2c49-48eb-b9cb-3b0b7586f393</t>
        </is>
      </c>
    </row>
    <row r="85" ht="45" customHeight="1">
      <c r="A85" s="12" t="inlineStr">
        <is>
          <t>Structure</t>
        </is>
      </c>
      <c r="B85" s="12" t="inlineStr">
        <is>
          <t>Structure</t>
        </is>
      </c>
      <c r="C85" s="13" t="inlineStr">
        <is>
          <t>Circular Structure [ENI2.01]</t>
        </is>
      </c>
      <c r="D85" s="12" t="inlineStr">
        <is>
          <t>This nugget contains learning material and questions on circular structure.</t>
        </is>
      </c>
      <c r="E85" s="12" t="inlineStr">
        <is>
          <t>8d10ea65-c3b6-425b-bebe-b5997a20a50d</t>
        </is>
      </c>
    </row>
    <row r="86" ht="45" customHeight="1">
      <c r="A86" s="12" t="inlineStr">
        <is>
          <t>Structure</t>
        </is>
      </c>
      <c r="B86" s="12" t="inlineStr">
        <is>
          <t>Structure</t>
        </is>
      </c>
      <c r="C86" s="13" t="inlineStr">
        <is>
          <t>Freytag's Pyramid [ENI2.02]</t>
        </is>
      </c>
      <c r="D86" s="12" t="inlineStr">
        <is>
          <t>This nugget contains learning material and questions on Freytag's pyramid and narrative structure.</t>
        </is>
      </c>
      <c r="E86" s="12" t="inlineStr">
        <is>
          <t>ea050ffa-228b-4793-b433-4b8000aedbc2</t>
        </is>
      </c>
    </row>
    <row r="87" ht="45" customHeight="1">
      <c r="A87" s="12" t="inlineStr">
        <is>
          <t>Structure</t>
        </is>
      </c>
      <c r="B87" s="12" t="inlineStr">
        <is>
          <t>Structure</t>
        </is>
      </c>
      <c r="C87" s="13" t="inlineStr">
        <is>
          <t>Connectives [ENI2.03]</t>
        </is>
      </c>
      <c r="D87" s="12" t="inlineStr">
        <is>
          <t>This nugget contains learning material and questions on connectives.</t>
        </is>
      </c>
      <c r="E87" s="12" t="inlineStr">
        <is>
          <t>ae37480b-5a63-4b9e-bc15-22f7bc3b1472</t>
        </is>
      </c>
    </row>
    <row r="88" ht="45" customHeight="1">
      <c r="A88" s="12" t="inlineStr">
        <is>
          <t>Structure</t>
        </is>
      </c>
      <c r="B88" s="12" t="inlineStr">
        <is>
          <t>Structure</t>
        </is>
      </c>
      <c r="C88" s="13" t="inlineStr">
        <is>
          <t>Flashback and Flash Forward [EN5.04]</t>
        </is>
      </c>
      <c r="D88" s="12" t="inlineStr">
        <is>
          <t>This nugget contains learning material and questions on flashback and flash forward.</t>
        </is>
      </c>
      <c r="E88" s="12" t="inlineStr">
        <is>
          <t>5858f901-068c-4a58-ad07-86ab02270503</t>
        </is>
      </c>
    </row>
    <row r="89" ht="45" customHeight="1">
      <c r="A89" s="12" t="inlineStr">
        <is>
          <t>Structure</t>
        </is>
      </c>
      <c r="B89" s="12" t="inlineStr">
        <is>
          <t>Structure</t>
        </is>
      </c>
      <c r="C89" s="13" t="inlineStr">
        <is>
          <t>Foreshadowing [ENI2.04]</t>
        </is>
      </c>
      <c r="D89" s="12" t="inlineStr">
        <is>
          <t>This nugget contains learning material and questions on foreshadowing.</t>
        </is>
      </c>
      <c r="E89" s="12" t="inlineStr">
        <is>
          <t>a1171495-a830-4b05-ad29-049b4f3b1949</t>
        </is>
      </c>
    </row>
    <row r="90" ht="45" customHeight="1">
      <c r="A90" s="12" t="inlineStr">
        <is>
          <t>Structure</t>
        </is>
      </c>
      <c r="B90" s="12" t="inlineStr">
        <is>
          <t>Structure</t>
        </is>
      </c>
      <c r="C90" s="13" t="inlineStr">
        <is>
          <t>Plot Twists [ENI2.05]</t>
        </is>
      </c>
      <c r="D90" s="12" t="inlineStr">
        <is>
          <t>This nugget contains learning material and questions on plot twists.</t>
        </is>
      </c>
      <c r="E90" s="12" t="inlineStr">
        <is>
          <t>b68598e7-53e3-44ad-9164-df51caee43a4</t>
        </is>
      </c>
    </row>
    <row r="91" ht="45" customHeight="1">
      <c r="A91" s="12" t="inlineStr">
        <is>
          <t>Structure</t>
        </is>
      </c>
      <c r="B91" s="12" t="inlineStr">
        <is>
          <t>Structure</t>
        </is>
      </c>
      <c r="C91" s="13" t="inlineStr">
        <is>
          <t>Dialogue [ENI2.06]</t>
        </is>
      </c>
      <c r="D91" s="12" t="inlineStr">
        <is>
          <t xml:space="preserve">This nugget explores two different types of dialogue in fiction and memoirs: direct dialogue and internal dialogue. </t>
        </is>
      </c>
      <c r="E91" s="12" t="inlineStr">
        <is>
          <t>ddafaa5e-db59-422f-8997-0f56b57c2aa5</t>
        </is>
      </c>
    </row>
    <row r="92" ht="45" customHeight="1">
      <c r="A92" s="12" t="inlineStr">
        <is>
          <t>Structure</t>
        </is>
      </c>
      <c r="B92" s="12" t="inlineStr">
        <is>
          <t>Structure</t>
        </is>
      </c>
      <c r="C92" s="13" t="inlineStr">
        <is>
          <t>First Person Narrative [ENI2.07]</t>
        </is>
      </c>
      <c r="D92" s="12" t="inlineStr">
        <is>
          <t>This nugget explores a definition of a first person narrative, some examples of first person narrators (including unreliable narrators) and the effect of the first person narrative perspective.</t>
        </is>
      </c>
      <c r="E92" s="12" t="inlineStr">
        <is>
          <t>2e6e86bc-847a-43fb-9c7d-4b71db65bcf6</t>
        </is>
      </c>
    </row>
    <row r="93" ht="45" customHeight="1">
      <c r="A93" s="12" t="inlineStr">
        <is>
          <t>Structure</t>
        </is>
      </c>
      <c r="B93" s="12" t="inlineStr">
        <is>
          <t>Structure</t>
        </is>
      </c>
      <c r="C93" s="13" t="inlineStr">
        <is>
          <t>Third Person Narrative [ENI2.08]</t>
        </is>
      </c>
      <c r="D93" s="12" t="inlineStr">
        <is>
          <t xml:space="preserve">This nugget explores a definition of a third person narrative, some examples of third person narrators and the effect of the third person narrative perspective. </t>
        </is>
      </c>
      <c r="E93" s="12" t="inlineStr">
        <is>
          <t>717d572d-0940-4ae4-81c3-8d83852f080e</t>
        </is>
      </c>
    </row>
    <row r="94" ht="45" customHeight="1">
      <c r="A94" s="12" t="inlineStr">
        <is>
          <t>Structure</t>
        </is>
      </c>
      <c r="B94" s="12" t="inlineStr">
        <is>
          <t>Structure</t>
        </is>
      </c>
      <c r="C94" s="13" t="inlineStr">
        <is>
          <t>Building Tension [ENI2.09]</t>
        </is>
      </c>
      <c r="D94" s="12" t="inlineStr">
        <is>
          <t>This nugget explores a range of devices that writers use to build tension.</t>
        </is>
      </c>
      <c r="E94" s="12" t="inlineStr">
        <is>
          <t>7cc147c0-87c4-4cf3-a007-e41756f40e38</t>
        </is>
      </c>
    </row>
    <row r="95" ht="45" customHeight="1">
      <c r="A95" s="12" t="inlineStr">
        <is>
          <t>Structure</t>
        </is>
      </c>
      <c r="B95" s="12" t="inlineStr">
        <is>
          <t>Structure</t>
        </is>
      </c>
      <c r="C95" s="13" t="inlineStr">
        <is>
          <t>Shifts in Focus [ENI2.10]</t>
        </is>
      </c>
      <c r="D95" s="12" t="inlineStr">
        <is>
          <t xml:space="preserve">This nugget explores different examples of changes in the focus of a narrative. </t>
        </is>
      </c>
      <c r="E95" s="12" t="inlineStr">
        <is>
          <t>793840a2-79f1-4e10-b943-15ef098c7253</t>
        </is>
      </c>
    </row>
    <row r="96" ht="45" customHeight="1">
      <c r="A96" s="12" t="inlineStr">
        <is>
          <t>Introduction to Language Devices</t>
        </is>
      </c>
      <c r="B96" s="12" t="inlineStr">
        <is>
          <t>Introduction to Language Devices</t>
        </is>
      </c>
      <c r="C96" s="13" t="inlineStr">
        <is>
          <t>Similes [ENI4.01]</t>
        </is>
      </c>
      <c r="D96" s="12" t="inlineStr">
        <is>
          <t>This nugget contains learning material and questions on similes.</t>
        </is>
      </c>
      <c r="E96" s="12" t="inlineStr">
        <is>
          <t>5febfdca-fd63-4d15-8d6d-94575cdc9183</t>
        </is>
      </c>
    </row>
    <row r="97" ht="45" customHeight="1">
      <c r="A97" s="12" t="inlineStr">
        <is>
          <t>Introduction to Language Devices</t>
        </is>
      </c>
      <c r="B97" s="12" t="inlineStr">
        <is>
          <t>Introduction to Language Devices</t>
        </is>
      </c>
      <c r="C97" s="13" t="inlineStr">
        <is>
          <t>Metaphors [ENI4.02]</t>
        </is>
      </c>
      <c r="D97" s="12" t="inlineStr">
        <is>
          <t>This nugget contains learning material and questions on metaphors.</t>
        </is>
      </c>
      <c r="E97" s="12" t="inlineStr">
        <is>
          <t>4e0819ac-8559-4434-9c10-3cf3f39fe77e</t>
        </is>
      </c>
    </row>
    <row r="98" ht="45" customHeight="1">
      <c r="A98" s="12" t="inlineStr">
        <is>
          <t>Introduction to Language Devices</t>
        </is>
      </c>
      <c r="B98" s="12" t="inlineStr">
        <is>
          <t>Introduction to Language Devices</t>
        </is>
      </c>
      <c r="C98" s="13" t="inlineStr">
        <is>
          <t>Personification [ENI4.03]</t>
        </is>
      </c>
      <c r="D98" s="12" t="inlineStr">
        <is>
          <t>This nugget contains learning material and questions on personification.</t>
        </is>
      </c>
      <c r="E98" s="12" t="inlineStr">
        <is>
          <t>77c52ee7-0026-4ce7-ad4a-79446859263b</t>
        </is>
      </c>
    </row>
    <row r="99" ht="45" customHeight="1">
      <c r="A99" s="12" t="inlineStr">
        <is>
          <t>Introduction to Language Devices</t>
        </is>
      </c>
      <c r="B99" s="12" t="inlineStr">
        <is>
          <t>Introduction to Language Devices</t>
        </is>
      </c>
      <c r="C99" s="13" t="inlineStr">
        <is>
          <t>Pathetic Fallacy [ENI4.04]</t>
        </is>
      </c>
      <c r="D99" s="12" t="inlineStr">
        <is>
          <t>This nugget contains learning material and questions on pathetic fallacy.</t>
        </is>
      </c>
      <c r="E99" s="12" t="inlineStr">
        <is>
          <t>7f60f897-666b-4d3b-b55c-96cc31413e25</t>
        </is>
      </c>
    </row>
    <row r="100" ht="45" customHeight="1">
      <c r="A100" s="12" t="inlineStr">
        <is>
          <t>Introduction to Language Devices</t>
        </is>
      </c>
      <c r="B100" s="12" t="inlineStr">
        <is>
          <t>Introduction to Language Devices</t>
        </is>
      </c>
      <c r="C100" s="13" t="inlineStr">
        <is>
          <t>Symbolism [ENI4.05]</t>
        </is>
      </c>
      <c r="D100" s="12" t="inlineStr">
        <is>
          <t>This nugget contains learning material and questions on symbolism.</t>
        </is>
      </c>
      <c r="E100" s="12" t="inlineStr">
        <is>
          <t>296e7cc2-226c-4893-b411-f8f0b65bd0a6</t>
        </is>
      </c>
    </row>
    <row r="101" ht="45" customHeight="1">
      <c r="A101" s="12" t="inlineStr">
        <is>
          <t>Introduction to Language Devices</t>
        </is>
      </c>
      <c r="B101" s="12" t="inlineStr">
        <is>
          <t>Introduction to Language Devices</t>
        </is>
      </c>
      <c r="C101" s="13" t="inlineStr">
        <is>
          <t>Sensory Language [EN2.15]</t>
        </is>
      </c>
      <c r="D101" s="12" t="inlineStr">
        <is>
          <t>This nugget contains learning material and questions on sensory language.</t>
        </is>
      </c>
      <c r="E101" s="12" t="inlineStr">
        <is>
          <t>32156b7a-110a-4204-9e44-f5e4f5b1b2f7</t>
        </is>
      </c>
    </row>
    <row r="102" ht="45" customHeight="1">
      <c r="A102" s="12" t="inlineStr">
        <is>
          <t>Introduction to Language Devices</t>
        </is>
      </c>
      <c r="B102" s="12" t="inlineStr">
        <is>
          <t>Introduction to Language Devices</t>
        </is>
      </c>
      <c r="C102" s="13" t="inlineStr">
        <is>
          <t>Contrasting [EN2.17]</t>
        </is>
      </c>
      <c r="D102" s="12" t="inlineStr">
        <is>
          <t>This nugget contains learning material and questions on contrasting.</t>
        </is>
      </c>
      <c r="E102" s="12" t="inlineStr">
        <is>
          <t>bca36c44-b940-446e-a334-c400b9a644a0</t>
        </is>
      </c>
    </row>
    <row r="103" ht="45" customHeight="1">
      <c r="A103" s="12" t="inlineStr">
        <is>
          <t>Introduction to Language Devices</t>
        </is>
      </c>
      <c r="B103" s="12" t="inlineStr">
        <is>
          <t>Introduction to Language Devices</t>
        </is>
      </c>
      <c r="C103" s="13" t="inlineStr">
        <is>
          <t>Alliteration [ENI4.06]</t>
        </is>
      </c>
      <c r="D103" s="12" t="inlineStr">
        <is>
          <t>This nugget contains learning material and questions on alliteration.</t>
        </is>
      </c>
      <c r="E103" s="12" t="inlineStr">
        <is>
          <t>6dc42c71-6552-4bb2-ba1d-0aab512fc006</t>
        </is>
      </c>
    </row>
    <row r="104" ht="45" customHeight="1">
      <c r="A104" s="12" t="inlineStr">
        <is>
          <t>Introduction to Language Devices</t>
        </is>
      </c>
      <c r="B104" s="12" t="inlineStr">
        <is>
          <t>Introduction to Language Devices</t>
        </is>
      </c>
      <c r="C104" s="13" t="inlineStr">
        <is>
          <t>Onomatopoeia [ENI4.07]</t>
        </is>
      </c>
      <c r="D104" s="12" t="inlineStr">
        <is>
          <t>This nugget contains learning material and questions on onomatopoeia.</t>
        </is>
      </c>
      <c r="E104" s="12" t="inlineStr">
        <is>
          <t>7b8605e2-ba41-4012-93a6-2f43d6010b45</t>
        </is>
      </c>
    </row>
    <row r="105" ht="45" customHeight="1">
      <c r="A105" s="12" t="inlineStr">
        <is>
          <t>Introduction to Language Devices</t>
        </is>
      </c>
      <c r="B105" s="12" t="inlineStr">
        <is>
          <t>Introduction to Language Devices</t>
        </is>
      </c>
      <c r="C105" s="13" t="inlineStr">
        <is>
          <t>Anecdotes [ENI4.08]</t>
        </is>
      </c>
      <c r="D105" s="12" t="inlineStr">
        <is>
          <t>This nugget contains learning material and questions on anecdotes.</t>
        </is>
      </c>
      <c r="E105" s="12" t="inlineStr">
        <is>
          <t>3e8f346c-d09f-4cc7-8177-9e66a6b1eb08</t>
        </is>
      </c>
    </row>
    <row r="106" ht="45" customHeight="1">
      <c r="A106" s="12" t="inlineStr">
        <is>
          <t>Introduction to Language Devices</t>
        </is>
      </c>
      <c r="B106" s="12" t="inlineStr">
        <is>
          <t>Introduction to Language Devices</t>
        </is>
      </c>
      <c r="C106" s="13" t="inlineStr">
        <is>
          <t>Facts and Statistics [ENI4.09]</t>
        </is>
      </c>
      <c r="D106" s="12" t="inlineStr">
        <is>
          <t>This nugget contains learning material and questions on facts and statistics.</t>
        </is>
      </c>
      <c r="E106" s="12" t="inlineStr">
        <is>
          <t>0166e52d-79df-40dc-8c01-da7c5d0fb5d2</t>
        </is>
      </c>
    </row>
    <row r="107" ht="45" customHeight="1">
      <c r="A107" s="12" t="inlineStr">
        <is>
          <t>Introduction to Language Devices</t>
        </is>
      </c>
      <c r="B107" s="12" t="inlineStr">
        <is>
          <t>Introduction to Language Devices</t>
        </is>
      </c>
      <c r="C107" s="13" t="inlineStr">
        <is>
          <t>Rhetorical Questions [EN2.14]</t>
        </is>
      </c>
      <c r="D107" s="12" t="inlineStr">
        <is>
          <t>This nugget contains learning material and questions on rhetorical questions.</t>
        </is>
      </c>
      <c r="E107" s="12" t="inlineStr">
        <is>
          <t>a29766f4-ca71-4990-a720-91cda7e3e0b2</t>
        </is>
      </c>
    </row>
    <row r="108" ht="45" customHeight="1">
      <c r="A108" s="12" t="inlineStr">
        <is>
          <t>Introduction to Language Devices</t>
        </is>
      </c>
      <c r="B108" s="12" t="inlineStr">
        <is>
          <t>Introduction to Language Devices</t>
        </is>
      </c>
      <c r="C108" s="13" t="inlineStr">
        <is>
          <t>Rule of Three [ENI4.10]</t>
        </is>
      </c>
      <c r="D108" s="12" t="inlineStr">
        <is>
          <t>This nugget contains learning material and questions on rule of three.</t>
        </is>
      </c>
      <c r="E108" s="12" t="inlineStr">
        <is>
          <t>ccbb7e4b-36cc-48aa-9940-01113d717b64</t>
        </is>
      </c>
    </row>
    <row r="109" ht="45" customHeight="1">
      <c r="A109" s="12" t="inlineStr">
        <is>
          <t>Introduction to Language Devices</t>
        </is>
      </c>
      <c r="B109" s="12" t="inlineStr">
        <is>
          <t>Introduction to Language Devices</t>
        </is>
      </c>
      <c r="C109" s="13" t="inlineStr">
        <is>
          <t>Listing [ENI4.11]</t>
        </is>
      </c>
      <c r="D109" s="12" t="inlineStr">
        <is>
          <t>This nugget contains learning material and questions on listing.</t>
        </is>
      </c>
      <c r="E109" s="12" t="inlineStr">
        <is>
          <t>59ff15b6-de64-40d8-9219-f1130767aed4</t>
        </is>
      </c>
    </row>
    <row r="110" ht="45" customHeight="1">
      <c r="A110" s="12" t="inlineStr">
        <is>
          <t>Introduction to Language Devices</t>
        </is>
      </c>
      <c r="B110" s="12" t="inlineStr">
        <is>
          <t>Introduction to Language Devices</t>
        </is>
      </c>
      <c r="C110" s="13" t="inlineStr">
        <is>
          <t>Cliches [EN2.23]</t>
        </is>
      </c>
      <c r="D110" s="12" t="inlineStr">
        <is>
          <t>This nugget contains learning material and questions on cliches.</t>
        </is>
      </c>
      <c r="E110" s="12" t="inlineStr">
        <is>
          <t>393720a0-8ced-400b-aa4c-b4b0956ce73b</t>
        </is>
      </c>
    </row>
    <row r="111" ht="45" customHeight="1">
      <c r="A111" s="12" t="inlineStr">
        <is>
          <t>Introduction to Language Devices</t>
        </is>
      </c>
      <c r="B111" s="12" t="inlineStr">
        <is>
          <t>Introduction to Language Devices</t>
        </is>
      </c>
      <c r="C111" s="13" t="inlineStr">
        <is>
          <t>Hyperbole [ENI4.12]</t>
        </is>
      </c>
      <c r="D111" s="12" t="inlineStr">
        <is>
          <t>This nugget contains learning material and questions on hyperbole.</t>
        </is>
      </c>
      <c r="E111" s="12" t="inlineStr">
        <is>
          <t>6cba15a7-790a-49e3-9344-59a7170ca0a5</t>
        </is>
      </c>
    </row>
    <row r="112" ht="45" customHeight="1">
      <c r="A112" s="12" t="inlineStr">
        <is>
          <t>Introduction to Language Devices</t>
        </is>
      </c>
      <c r="B112" s="12" t="inlineStr">
        <is>
          <t>Introduction to Language Devices</t>
        </is>
      </c>
      <c r="C112" s="13" t="inlineStr">
        <is>
          <t>Emotive Language [ENI4.13]</t>
        </is>
      </c>
      <c r="D112" s="12" t="inlineStr">
        <is>
          <t>This nugget contains learning material and questions on emotive language.</t>
        </is>
      </c>
      <c r="E112" s="12" t="inlineStr">
        <is>
          <t>284b580d-a00a-4ece-ba07-44a23d67a2bb</t>
        </is>
      </c>
    </row>
    <row r="113" ht="45" customHeight="1">
      <c r="A113" s="12" t="inlineStr">
        <is>
          <t>Introduction to Language Devices</t>
        </is>
      </c>
      <c r="B113" s="12" t="inlineStr">
        <is>
          <t>Introduction to Language Devices</t>
        </is>
      </c>
      <c r="C113" s="13" t="inlineStr">
        <is>
          <t>Flattery [EN2.06]</t>
        </is>
      </c>
      <c r="D113" s="12" t="inlineStr">
        <is>
          <t>This nugget contains learning material and questions on flattery.</t>
        </is>
      </c>
      <c r="E113" s="12" t="inlineStr">
        <is>
          <t>3e1856dc-386a-42ba-b1fa-f24d3bd609c8</t>
        </is>
      </c>
    </row>
    <row r="114" ht="45" customHeight="1">
      <c r="A114" s="12" t="inlineStr">
        <is>
          <t>Introduction to Language Devices</t>
        </is>
      </c>
      <c r="B114" s="12" t="inlineStr">
        <is>
          <t>Introduction to Language Devices</t>
        </is>
      </c>
      <c r="C114" s="13" t="inlineStr">
        <is>
          <t>Irony/Sarcasm/Satire [EN2.19]</t>
        </is>
      </c>
      <c r="D114" s="12" t="inlineStr">
        <is>
          <t>This nugget contains learning material and questions on irony, sarcasm and satire.</t>
        </is>
      </c>
      <c r="E114" s="12" t="inlineStr">
        <is>
          <t>b8574a2e-3933-4055-a544-4d5416ec89b0</t>
        </is>
      </c>
    </row>
    <row r="115" ht="45" customHeight="1">
      <c r="A115" s="12" t="inlineStr">
        <is>
          <t>Introduction to Language Devices</t>
        </is>
      </c>
      <c r="B115" s="12" t="inlineStr">
        <is>
          <t>Introduction to Language Devices</t>
        </is>
      </c>
      <c r="C115" s="13" t="inlineStr">
        <is>
          <t>Direct Address [EN2.11]</t>
        </is>
      </c>
      <c r="D115" s="12" t="inlineStr">
        <is>
          <t>This nugget contains learning material and questions on direct address.</t>
        </is>
      </c>
      <c r="E115" s="12" t="inlineStr">
        <is>
          <t>055d0349-c368-4122-adaf-d94fcb74d8b7</t>
        </is>
      </c>
    </row>
    <row r="116" ht="45" customHeight="1">
      <c r="A116" s="12" t="inlineStr">
        <is>
          <t>Introduction to Language Devices</t>
        </is>
      </c>
      <c r="B116" s="12" t="inlineStr">
        <is>
          <t>Introduction to Language Devices</t>
        </is>
      </c>
      <c r="C116" s="13" t="inlineStr">
        <is>
          <t>Imperatives [EN2.09]</t>
        </is>
      </c>
      <c r="D116" s="12" t="inlineStr">
        <is>
          <t>This nugget contains learning material and questions on imperatives.</t>
        </is>
      </c>
      <c r="E116" s="12" t="inlineStr">
        <is>
          <t>21c8306d-5fb3-4f0e-bbb4-6bf40cf4eb5b</t>
        </is>
      </c>
    </row>
    <row r="117" ht="45" customHeight="1">
      <c r="A117" s="12" t="inlineStr">
        <is>
          <t>Introduction to Language Devices</t>
        </is>
      </c>
      <c r="B117" s="12" t="inlineStr">
        <is>
          <t>Introduction to Language Devices</t>
        </is>
      </c>
      <c r="C117" s="13" t="inlineStr">
        <is>
          <t>Idioms [ENI4.14]</t>
        </is>
      </c>
      <c r="D117" s="12" t="inlineStr">
        <is>
          <t>This nugget contains learning material and questions on idioms.</t>
        </is>
      </c>
      <c r="E117" s="12" t="inlineStr">
        <is>
          <t>c80806cf-f53f-4ffc-951a-4430d8bf6d86</t>
        </is>
      </c>
    </row>
    <row r="118" ht="45" customHeight="1">
      <c r="A118" s="12" t="inlineStr">
        <is>
          <t>Introduction to Language Devices</t>
        </is>
      </c>
      <c r="B118" s="12" t="inlineStr">
        <is>
          <t>Introduction to Language Devices</t>
        </is>
      </c>
      <c r="C118" s="13" t="inlineStr">
        <is>
          <t>Atmosphere, Mood and Tone [EN2.25]</t>
        </is>
      </c>
      <c r="D118" s="12" t="inlineStr">
        <is>
          <t>This nugget contains learning material and questions on atmosphere, mood and tone.</t>
        </is>
      </c>
      <c r="E118" s="12" t="inlineStr">
        <is>
          <t>fe825891-8aa4-47e4-946e-0b74ae6a34a8</t>
        </is>
      </c>
    </row>
    <row r="119" ht="45" customHeight="1">
      <c r="A119" s="12" t="inlineStr">
        <is>
          <t>Introduction to Language Devices</t>
        </is>
      </c>
      <c r="B119" s="12" t="inlineStr">
        <is>
          <t>Introduction to Language Devices</t>
        </is>
      </c>
      <c r="C119" s="13" t="inlineStr">
        <is>
          <t>Tension and Suspense [ENI4.15]</t>
        </is>
      </c>
      <c r="D119" s="12" t="inlineStr">
        <is>
          <t>This nugget contains learning material and questions on suspense and tension.</t>
        </is>
      </c>
      <c r="E119" s="12" t="inlineStr">
        <is>
          <t>32a0f41c-3d57-4535-8eb2-073de87a77c7</t>
        </is>
      </c>
    </row>
    <row r="120" ht="45" customHeight="1">
      <c r="A120" s="12" t="inlineStr">
        <is>
          <t>Introduction to Language Devices</t>
        </is>
      </c>
      <c r="B120" s="12" t="inlineStr">
        <is>
          <t>Introduction to Language Devices</t>
        </is>
      </c>
      <c r="C120" s="13" t="inlineStr">
        <is>
          <t>Repetition [ENI4.16]</t>
        </is>
      </c>
      <c r="D120" s="12" t="inlineStr">
        <is>
          <t>This nugget contains learning material and questions on repetition.</t>
        </is>
      </c>
      <c r="E120" s="12" t="inlineStr">
        <is>
          <t>6f9e864c-1e03-4e11-8b02-ea12e087e0c8</t>
        </is>
      </c>
    </row>
    <row r="121" ht="45" customHeight="1">
      <c r="A121" s="12" t="inlineStr">
        <is>
          <t>Introduction to Language Devices</t>
        </is>
      </c>
      <c r="B121" s="12" t="inlineStr">
        <is>
          <t>Introduction to Language Devices</t>
        </is>
      </c>
      <c r="C121" s="13" t="inlineStr">
        <is>
          <t>Humour and Puns, Sayings and Idioms [ED4.13]</t>
        </is>
      </c>
      <c r="D121" s="12" t="inlineStr">
        <is>
          <t xml:space="preserve">This nugget has learning material and questions covering the topic of humour and puns, sayings and idioms. </t>
        </is>
      </c>
      <c r="E121" s="12" t="inlineStr">
        <is>
          <t>ab7f73e2-66cb-4106-a4f4-9413e700df46</t>
        </is>
      </c>
    </row>
    <row r="122" ht="45" customHeight="1">
      <c r="A122" s="12" t="inlineStr">
        <is>
          <t>Writing: Language Devices</t>
        </is>
      </c>
      <c r="B122" s="12" t="inlineStr">
        <is>
          <t>Writing: Language Devices</t>
        </is>
      </c>
      <c r="C122" s="13" t="inlineStr">
        <is>
          <t>Writing: Similes [EN3.01]</t>
        </is>
      </c>
      <c r="D122" s="12" t="inlineStr">
        <is>
          <t>This nugget contains learning material and questions on how to use similes in your writing.</t>
        </is>
      </c>
      <c r="E122" s="12" t="inlineStr">
        <is>
          <t>a8b352d7-2f91-41cf-8c20-71170fedd92e</t>
        </is>
      </c>
    </row>
    <row r="123" ht="45" customHeight="1">
      <c r="A123" s="12" t="inlineStr">
        <is>
          <t>Writing: Language Devices</t>
        </is>
      </c>
      <c r="B123" s="12" t="inlineStr">
        <is>
          <t>Writing: Language Devices</t>
        </is>
      </c>
      <c r="C123" s="13" t="inlineStr">
        <is>
          <t>Writing: Metaphors [EN3.02]</t>
        </is>
      </c>
      <c r="D123" s="12" t="inlineStr">
        <is>
          <t>This nugget contains learning material and questions on how to use metaphors in your writing.</t>
        </is>
      </c>
      <c r="E123" s="12" t="inlineStr">
        <is>
          <t>2d94f307-7a9e-47a8-bc26-27154620dc2c</t>
        </is>
      </c>
    </row>
    <row r="124" ht="45" customHeight="1">
      <c r="A124" s="12" t="inlineStr">
        <is>
          <t>Writing: Language Devices</t>
        </is>
      </c>
      <c r="B124" s="12" t="inlineStr">
        <is>
          <t>Writing: Language Devices</t>
        </is>
      </c>
      <c r="C124" s="13" t="inlineStr">
        <is>
          <t>Writing: Personification [ENI5.01]</t>
        </is>
      </c>
      <c r="D124" s="12" t="inlineStr">
        <is>
          <t>This nugget contains learning material and questions on how to use personification in your writing.</t>
        </is>
      </c>
      <c r="E124" s="12" t="inlineStr">
        <is>
          <t>11272913-15a7-4af1-960a-84774faa9acb</t>
        </is>
      </c>
    </row>
    <row r="125" ht="45" customHeight="1">
      <c r="A125" s="12" t="inlineStr">
        <is>
          <t>Writing: Language Devices</t>
        </is>
      </c>
      <c r="B125" s="12" t="inlineStr">
        <is>
          <t>Writing: Language Devices</t>
        </is>
      </c>
      <c r="C125" s="13" t="inlineStr">
        <is>
          <t>Writing: Pathetic Fallacy [EN3.04]</t>
        </is>
      </c>
      <c r="D125" s="12" t="inlineStr">
        <is>
          <t>This nugget contains learning material and questions on how to use pathetic fallacy in your writing.</t>
        </is>
      </c>
      <c r="E125" s="12" t="inlineStr">
        <is>
          <t>70f551b1-cd84-43e6-b4f8-e3564983d737</t>
        </is>
      </c>
    </row>
    <row r="126" ht="45" customHeight="1">
      <c r="A126" s="12" t="inlineStr">
        <is>
          <t>Writing: Language Devices</t>
        </is>
      </c>
      <c r="B126" s="12" t="inlineStr">
        <is>
          <t>Writing: Language Devices</t>
        </is>
      </c>
      <c r="C126" s="13" t="inlineStr">
        <is>
          <t>Writing: Sensory Language [ENI5.02]</t>
        </is>
      </c>
      <c r="D126" s="12" t="inlineStr">
        <is>
          <t>This nugget contains learning material and questions on how to use sensory language in your writing.</t>
        </is>
      </c>
      <c r="E126" s="12" t="inlineStr">
        <is>
          <t>40fcfddc-8fe5-4888-a345-ef8b0189b71c</t>
        </is>
      </c>
    </row>
    <row r="127" ht="45" customHeight="1">
      <c r="A127" s="12" t="inlineStr">
        <is>
          <t>Writing: Language Devices</t>
        </is>
      </c>
      <c r="B127" s="12" t="inlineStr">
        <is>
          <t>Writing: Language Devices</t>
        </is>
      </c>
      <c r="C127" s="13" t="inlineStr">
        <is>
          <t>Writing: Symbolism [EN3.16]</t>
        </is>
      </c>
      <c r="D127" s="12" t="inlineStr">
        <is>
          <t>This nugget contains learning material and questions on how to use symbolism in your writing.</t>
        </is>
      </c>
      <c r="E127" s="12" t="inlineStr">
        <is>
          <t>35504885-6abe-453d-a8a0-bb831e4c5c8d</t>
        </is>
      </c>
    </row>
    <row r="128" ht="45" customHeight="1">
      <c r="A128" s="12" t="inlineStr">
        <is>
          <t>Writing: Language Devices</t>
        </is>
      </c>
      <c r="B128" s="12" t="inlineStr">
        <is>
          <t>Writing: Language Devices</t>
        </is>
      </c>
      <c r="C128" s="13" t="inlineStr">
        <is>
          <t>Writing: Alliteration [ENI5.03]</t>
        </is>
      </c>
      <c r="D128" s="12" t="inlineStr">
        <is>
          <t>This nugget contains learning material and questions on how to use alliteration in your writing.</t>
        </is>
      </c>
      <c r="E128" s="12" t="inlineStr">
        <is>
          <t>810084fc-2097-4561-ad86-06ff49975ee5</t>
        </is>
      </c>
    </row>
    <row r="129" ht="45" customHeight="1">
      <c r="A129" s="12" t="inlineStr">
        <is>
          <t>Writing: Language Devices</t>
        </is>
      </c>
      <c r="B129" s="12" t="inlineStr">
        <is>
          <t>Writing: Language Devices</t>
        </is>
      </c>
      <c r="C129" s="13" t="inlineStr">
        <is>
          <t>Writing: Onomatopoeia [EN3.10]</t>
        </is>
      </c>
      <c r="D129" s="12" t="inlineStr">
        <is>
          <t>This nugget contains learning material and questions on how to use onomatopoeia in your writing.</t>
        </is>
      </c>
      <c r="E129" s="12" t="inlineStr">
        <is>
          <t>c019666d-a5fc-40ea-8dca-951c31bd8483</t>
        </is>
      </c>
    </row>
    <row r="130" ht="45" customHeight="1">
      <c r="A130" s="12" t="inlineStr">
        <is>
          <t>Writing: Language Devices</t>
        </is>
      </c>
      <c r="B130" s="12" t="inlineStr">
        <is>
          <t>Writing: Language Devices</t>
        </is>
      </c>
      <c r="C130" s="13" t="inlineStr">
        <is>
          <t>Writing: Irony/Sarcasm/Satire [EN3.17]</t>
        </is>
      </c>
      <c r="D130" s="12" t="inlineStr">
        <is>
          <t>This nugget contains learning material and questions on how to use irony, sarcasm and satire in your writing.</t>
        </is>
      </c>
      <c r="E130" s="12" t="inlineStr">
        <is>
          <t>d54e2cf6-d31f-49bb-bba9-5257649b1ff0</t>
        </is>
      </c>
    </row>
    <row r="131" ht="45" customHeight="1">
      <c r="A131" s="12" t="inlineStr">
        <is>
          <t>Writing: Language Devices</t>
        </is>
      </c>
      <c r="B131" s="12" t="inlineStr">
        <is>
          <t>Writing: Language Devices</t>
        </is>
      </c>
      <c r="C131" s="13" t="inlineStr">
        <is>
          <t>Writing: Anecdotes [ENI5.04]</t>
        </is>
      </c>
      <c r="D131" s="12" t="inlineStr">
        <is>
          <t>This nugget contains learning material and questions on how to use anecdotes in your writing.</t>
        </is>
      </c>
      <c r="E131" s="12" t="inlineStr">
        <is>
          <t>ae606199-9b47-4e33-9e47-55dd02838a22</t>
        </is>
      </c>
    </row>
    <row r="132" ht="45" customHeight="1">
      <c r="A132" s="12" t="inlineStr">
        <is>
          <t>Writing: Language Devices</t>
        </is>
      </c>
      <c r="B132" s="12" t="inlineStr">
        <is>
          <t>Writing: Language Devices</t>
        </is>
      </c>
      <c r="C132" s="13" t="inlineStr">
        <is>
          <t>Writing: Facts and Statistics  [ENI5.05]</t>
        </is>
      </c>
      <c r="D132" s="12" t="inlineStr">
        <is>
          <t>This nugget contains learning material and questions on how to use facts and statistics in your writing.</t>
        </is>
      </c>
      <c r="E132" s="12" t="inlineStr">
        <is>
          <t>236984d2-3d1e-4f18-95e4-d3d436344a60</t>
        </is>
      </c>
    </row>
    <row r="133" ht="45" customHeight="1">
      <c r="A133" s="12" t="inlineStr">
        <is>
          <t>Writing: Language Devices</t>
        </is>
      </c>
      <c r="B133" s="12" t="inlineStr">
        <is>
          <t>Writing: Language Devices</t>
        </is>
      </c>
      <c r="C133" s="13" t="inlineStr">
        <is>
          <t>Writing: Vocabulary  [ENI5.06]</t>
        </is>
      </c>
      <c r="D133" s="12" t="inlineStr">
        <is>
          <t>This nugget contains learning material and questions on how to use vocabulary in your writing.</t>
        </is>
      </c>
      <c r="E133" s="12" t="inlineStr">
        <is>
          <t>a76cc2a3-2cdd-4422-9169-47d9fd25d392</t>
        </is>
      </c>
    </row>
    <row r="134" ht="45" customHeight="1">
      <c r="A134" s="12" t="inlineStr">
        <is>
          <t>Writing: Language Devices</t>
        </is>
      </c>
      <c r="B134" s="12" t="inlineStr">
        <is>
          <t>Writing: Language Devices</t>
        </is>
      </c>
      <c r="C134" s="13" t="inlineStr">
        <is>
          <t>Writing: Rule of Three  [ENI5.07]</t>
        </is>
      </c>
      <c r="D134" s="12" t="inlineStr">
        <is>
          <t>This nugget contains learning material and questions on how to use rule of three in your writing.</t>
        </is>
      </c>
      <c r="E134" s="12" t="inlineStr">
        <is>
          <t>fe979f36-172c-4f67-a9ab-97cdc792eefe</t>
        </is>
      </c>
    </row>
    <row r="135" ht="45" customHeight="1">
      <c r="A135" s="12" t="inlineStr">
        <is>
          <t>Writing: Language Devices</t>
        </is>
      </c>
      <c r="B135" s="12" t="inlineStr">
        <is>
          <t>Writing: Language Devices</t>
        </is>
      </c>
      <c r="C135" s="13" t="inlineStr">
        <is>
          <t>Writing: Listing [EN3.21]</t>
        </is>
      </c>
      <c r="D135" s="12" t="inlineStr">
        <is>
          <t>This nugget contains learning material and questions on how to use listing in your writing.</t>
        </is>
      </c>
      <c r="E135" s="12" t="inlineStr">
        <is>
          <t>330ba046-8d10-4f3b-ba20-86d55eaa98d9</t>
        </is>
      </c>
    </row>
    <row r="136" ht="45" customHeight="1">
      <c r="A136" s="12" t="inlineStr">
        <is>
          <t>Writing: Language Devices</t>
        </is>
      </c>
      <c r="B136" s="12" t="inlineStr">
        <is>
          <t>Writing: Language Devices</t>
        </is>
      </c>
      <c r="C136" s="13" t="inlineStr">
        <is>
          <t>Writing: Hyperbole [EN3.08]</t>
        </is>
      </c>
      <c r="D136" s="12" t="inlineStr">
        <is>
          <t>This nugget contains learning material and questions on how to use hyperbole in your writing.</t>
        </is>
      </c>
      <c r="E136" s="12" t="inlineStr">
        <is>
          <t>b345d897-d88a-44d9-a755-e3cca366c276</t>
        </is>
      </c>
    </row>
    <row r="137" ht="45" customHeight="1">
      <c r="A137" s="12" t="inlineStr">
        <is>
          <t>Writing: Language Devices</t>
        </is>
      </c>
      <c r="B137" s="12" t="inlineStr">
        <is>
          <t>Writing: Language Devices</t>
        </is>
      </c>
      <c r="C137" s="13" t="inlineStr">
        <is>
          <t>Writing: Flattery [EN3.06]</t>
        </is>
      </c>
      <c r="D137" s="12" t="inlineStr">
        <is>
          <t>This nugget contains learning material and questions on how to use flattery in your writing.</t>
        </is>
      </c>
      <c r="E137" s="12" t="inlineStr">
        <is>
          <t>64402599-142b-4bf1-aa56-7f620251a2ce</t>
        </is>
      </c>
    </row>
    <row r="138" ht="45" customHeight="1">
      <c r="A138" s="12" t="inlineStr">
        <is>
          <t>Writing: Language Devices</t>
        </is>
      </c>
      <c r="B138" s="12" t="inlineStr">
        <is>
          <t>Writing: Language Devices</t>
        </is>
      </c>
      <c r="C138" s="13" t="inlineStr">
        <is>
          <t>Writing: Emotive Language  [ENI5.08]</t>
        </is>
      </c>
      <c r="D138" s="12" t="inlineStr">
        <is>
          <t>This nugget contains learning material and questions on how to use emotive language in your writing.</t>
        </is>
      </c>
      <c r="E138" s="12" t="inlineStr">
        <is>
          <t>2b34ab32-48bf-481f-8bf5-01f439b0b943</t>
        </is>
      </c>
    </row>
    <row r="139" ht="45" customHeight="1">
      <c r="A139" s="12" t="inlineStr">
        <is>
          <t>Writing: Language Devices</t>
        </is>
      </c>
      <c r="B139" s="12" t="inlineStr">
        <is>
          <t>Writing: Language Devices</t>
        </is>
      </c>
      <c r="C139" s="13" t="inlineStr">
        <is>
          <t>Writing: Direct Address  [ENI5.09]</t>
        </is>
      </c>
      <c r="D139" s="12" t="inlineStr">
        <is>
          <t>This nugget contains learning material and questions on how to use direct address in your writing.</t>
        </is>
      </c>
      <c r="E139" s="12" t="inlineStr">
        <is>
          <t>133792ff-40a4-490e-ac4e-efea5cbc46f3</t>
        </is>
      </c>
    </row>
    <row r="140" ht="45" customHeight="1">
      <c r="A140" s="12" t="inlineStr">
        <is>
          <t>Writing: Language Devices</t>
        </is>
      </c>
      <c r="B140" s="12" t="inlineStr">
        <is>
          <t>Writing: Language Devices</t>
        </is>
      </c>
      <c r="C140" s="13" t="inlineStr">
        <is>
          <t>Writing: Imperatives [EN3.09]</t>
        </is>
      </c>
      <c r="D140" s="12" t="inlineStr">
        <is>
          <t>This nugget contains learning material and questions on how to use imperatives in your writing.</t>
        </is>
      </c>
      <c r="E140" s="12" t="inlineStr">
        <is>
          <t>4daa7cc3-6d41-4890-bed8-2e8b0be30d5c</t>
        </is>
      </c>
    </row>
    <row r="141" ht="45" customHeight="1">
      <c r="A141" s="12" t="inlineStr">
        <is>
          <t>Writing: Language Devices</t>
        </is>
      </c>
      <c r="B141" s="12" t="inlineStr">
        <is>
          <t>Writing: Language Devices</t>
        </is>
      </c>
      <c r="C141" s="13" t="inlineStr">
        <is>
          <t>Writing: Idioms [EN3.18]</t>
        </is>
      </c>
      <c r="D141" s="12" t="inlineStr">
        <is>
          <t>This nugget contains learning material and questions on how to use idioms in your writing.</t>
        </is>
      </c>
      <c r="E141" s="12" t="inlineStr">
        <is>
          <t>cfa24a27-71f2-4b30-82a5-0c0cd62413de</t>
        </is>
      </c>
    </row>
    <row r="142" ht="45" customHeight="1">
      <c r="A142" s="12" t="inlineStr">
        <is>
          <t>Writing: Language Devices</t>
        </is>
      </c>
      <c r="B142" s="12" t="inlineStr">
        <is>
          <t>Writing: Language Devices</t>
        </is>
      </c>
      <c r="C142" s="13" t="inlineStr">
        <is>
          <t>Writing: Repetition  [ENI5.10]</t>
        </is>
      </c>
      <c r="D142" s="12" t="inlineStr">
        <is>
          <t>This nugget contains learning material and questions on how to use repetition in your writing.</t>
        </is>
      </c>
      <c r="E142" s="12" t="inlineStr">
        <is>
          <t>b9df1e18-a26f-4d64-afd9-865bca150235</t>
        </is>
      </c>
    </row>
    <row r="143" ht="45" customHeight="1">
      <c r="A143" s="12" t="inlineStr">
        <is>
          <t>Writing: Language Devices</t>
        </is>
      </c>
      <c r="B143" s="12" t="inlineStr">
        <is>
          <t>Writing: Language Devices</t>
        </is>
      </c>
      <c r="C143" s="13" t="inlineStr">
        <is>
          <t>Writing: Contrasting [EN3.19]</t>
        </is>
      </c>
      <c r="D143" s="12" t="inlineStr">
        <is>
          <t>This nugget contains learning material and questions on how to use contrasting techniques in your writing.</t>
        </is>
      </c>
      <c r="E143" s="12" t="inlineStr">
        <is>
          <t>1e2856e1-17c2-4fc0-be5f-4d1bd836277b</t>
        </is>
      </c>
    </row>
    <row r="144" ht="45" customHeight="1">
      <c r="A144" s="12" t="inlineStr">
        <is>
          <t>Writing: Language Devices</t>
        </is>
      </c>
      <c r="B144" s="12" t="inlineStr">
        <is>
          <t>Writing: Language Devices</t>
        </is>
      </c>
      <c r="C144" s="13" t="inlineStr">
        <is>
          <t>Writing: Rhetorical Questions [ENI5.11]</t>
        </is>
      </c>
      <c r="D144" s="12" t="inlineStr">
        <is>
          <t>This nugget contains learning material and questions on how to use rhetorical questions in your writing.</t>
        </is>
      </c>
      <c r="E144" s="12" t="inlineStr">
        <is>
          <t>5dd6d5c5-db52-4ae5-9925-1856f9368c8c</t>
        </is>
      </c>
    </row>
    <row r="145" ht="45" customHeight="1">
      <c r="A145" s="12" t="inlineStr">
        <is>
          <t>Writing: Language Devices</t>
        </is>
      </c>
      <c r="B145" s="12" t="inlineStr">
        <is>
          <t>Writing: Language Devices</t>
        </is>
      </c>
      <c r="C145" s="13" t="inlineStr">
        <is>
          <t>Counter Arguments [EN3.24]</t>
        </is>
      </c>
      <c r="D145" s="12" t="inlineStr">
        <is>
          <t>This nugget contains learning material and questions on how to use counter arguments in your writing.</t>
        </is>
      </c>
      <c r="E145" s="12" t="inlineStr">
        <is>
          <t>3443ea5f-a51f-4731-8a31-413b55a0e322</t>
        </is>
      </c>
    </row>
    <row r="146" ht="45" customHeight="1">
      <c r="A146" s="12" t="inlineStr">
        <is>
          <t>Reading: Language Devices</t>
        </is>
      </c>
      <c r="B146" s="12" t="inlineStr">
        <is>
          <t>Reading: Language Devices</t>
        </is>
      </c>
      <c r="C146" s="13" t="inlineStr">
        <is>
          <t>Reading: Similes [EN4.01]</t>
        </is>
      </c>
      <c r="D146" s="12" t="inlineStr">
        <is>
          <t>This nugget contains learning material and questions on how to analyse similes.</t>
        </is>
      </c>
      <c r="E146" s="12" t="inlineStr">
        <is>
          <t>23abb76e-d501-4448-a9d5-12d4049b0b24</t>
        </is>
      </c>
    </row>
    <row r="147" ht="45" customHeight="1">
      <c r="A147" s="12" t="inlineStr">
        <is>
          <t>Reading: Language Devices</t>
        </is>
      </c>
      <c r="B147" s="12" t="inlineStr">
        <is>
          <t>Reading: Language Devices</t>
        </is>
      </c>
      <c r="C147" s="13" t="inlineStr">
        <is>
          <t>Reading: Metaphors [EN4.02]</t>
        </is>
      </c>
      <c r="D147" s="12" t="inlineStr">
        <is>
          <t>This nugget contains learning material and questions on how to analyse metaphors.</t>
        </is>
      </c>
      <c r="E147" s="12" t="inlineStr">
        <is>
          <t>9299981f-59d5-4d51-870e-684d29049035</t>
        </is>
      </c>
    </row>
    <row r="148" ht="45" customHeight="1">
      <c r="A148" s="12" t="inlineStr">
        <is>
          <t>Reading: Language Devices</t>
        </is>
      </c>
      <c r="B148" s="12" t="inlineStr">
        <is>
          <t>Reading: Language Devices</t>
        </is>
      </c>
      <c r="C148" s="13" t="inlineStr">
        <is>
          <t>Reading: Personification [EN4.03]</t>
        </is>
      </c>
      <c r="D148" s="12" t="inlineStr">
        <is>
          <t>This nugget contains learning material and questions on how to analyse personification.</t>
        </is>
      </c>
      <c r="E148" s="12" t="inlineStr">
        <is>
          <t>359fd3ab-e750-4da9-923f-535efcd3be7b</t>
        </is>
      </c>
    </row>
    <row r="149" ht="45" customHeight="1">
      <c r="A149" s="12" t="inlineStr">
        <is>
          <t>Reading: Language Devices</t>
        </is>
      </c>
      <c r="B149" s="12" t="inlineStr">
        <is>
          <t>Reading: Language Devices</t>
        </is>
      </c>
      <c r="C149" s="13" t="inlineStr">
        <is>
          <t>Reading: Pathetic Fallacy [EN4.04]</t>
        </is>
      </c>
      <c r="D149" s="12" t="inlineStr">
        <is>
          <t>This nugget contains learning material and questions on how to analyse pathetic fallacy.</t>
        </is>
      </c>
      <c r="E149" s="12" t="inlineStr">
        <is>
          <t>86eb934e-84f8-40fa-bc73-419f92940a23</t>
        </is>
      </c>
    </row>
    <row r="150" ht="45" customHeight="1">
      <c r="A150" s="12" t="inlineStr">
        <is>
          <t>Reading: Language Devices</t>
        </is>
      </c>
      <c r="B150" s="12" t="inlineStr">
        <is>
          <t>Reading: Language Devices</t>
        </is>
      </c>
      <c r="C150" s="13" t="inlineStr">
        <is>
          <t>Reading: Symbolism [ENI6.01]</t>
        </is>
      </c>
      <c r="D150" s="12" t="inlineStr">
        <is>
          <t>This nugget contains learning material and questions on how to analyse symbolism.</t>
        </is>
      </c>
      <c r="E150" s="12" t="inlineStr">
        <is>
          <t>b6b995b5-6dd2-4bf6-b479-dd6b1f4fd5b1</t>
        </is>
      </c>
    </row>
    <row r="151" ht="45" customHeight="1">
      <c r="A151" s="12" t="inlineStr">
        <is>
          <t>Reading: Language Devices</t>
        </is>
      </c>
      <c r="B151" s="12" t="inlineStr">
        <is>
          <t>Reading: Language Devices</t>
        </is>
      </c>
      <c r="C151" s="13" t="inlineStr">
        <is>
          <t>Reading: Sensory Language [EN4.15]</t>
        </is>
      </c>
      <c r="D151" s="12" t="inlineStr">
        <is>
          <t>This nugget contains learning material and questions on how to analyse sensory language.</t>
        </is>
      </c>
      <c r="E151" s="12" t="inlineStr">
        <is>
          <t>b9f4f8f9-ae93-45a8-84b0-39cf5cc29c5f</t>
        </is>
      </c>
    </row>
    <row r="152" ht="45" customHeight="1">
      <c r="A152" s="12" t="inlineStr">
        <is>
          <t>Reading: Language Devices</t>
        </is>
      </c>
      <c r="B152" s="12" t="inlineStr">
        <is>
          <t>Reading: Language Devices</t>
        </is>
      </c>
      <c r="C152" s="13" t="inlineStr">
        <is>
          <t>Reading: Alliteration [ENI6.02]</t>
        </is>
      </c>
      <c r="D152" s="12" t="inlineStr">
        <is>
          <t>This nugget contains learning material and questions on how to analyse alliteration.</t>
        </is>
      </c>
      <c r="E152" s="12" t="inlineStr">
        <is>
          <t>b7e37ab8-2d38-45ff-8e87-a061a6b6d26e</t>
        </is>
      </c>
    </row>
    <row r="153" ht="45" customHeight="1">
      <c r="A153" s="12" t="inlineStr">
        <is>
          <t>Reading: Language Devices</t>
        </is>
      </c>
      <c r="B153" s="12" t="inlineStr">
        <is>
          <t>Reading: Language Devices</t>
        </is>
      </c>
      <c r="C153" s="13" t="inlineStr">
        <is>
          <t>Reading: Onomatopoeia [EN4.10]</t>
        </is>
      </c>
      <c r="D153" s="12" t="inlineStr">
        <is>
          <t>This nugget contains learning material and questions on how to analyse onomatopoeia.</t>
        </is>
      </c>
      <c r="E153" s="12" t="inlineStr">
        <is>
          <t>dfb0e814-0d50-4e34-a75e-e25244fcc962</t>
        </is>
      </c>
    </row>
    <row r="154" ht="45" customHeight="1">
      <c r="A154" s="12" t="inlineStr">
        <is>
          <t>Reading: Language Devices</t>
        </is>
      </c>
      <c r="B154" s="12" t="inlineStr">
        <is>
          <t>Reading: Language Devices</t>
        </is>
      </c>
      <c r="C154" s="13" t="inlineStr">
        <is>
          <t>Reading: Irony/Sarcasm/Satire [EN4.17]</t>
        </is>
      </c>
      <c r="D154" s="12" t="inlineStr">
        <is>
          <t>This nugget contains learning material and questions on how to analyse irony, sarcasm and satire.</t>
        </is>
      </c>
      <c r="E154" s="12" t="inlineStr">
        <is>
          <t>36715254-45d6-4e7e-ab36-71caa1c7ba21</t>
        </is>
      </c>
    </row>
    <row r="155" ht="45" customHeight="1">
      <c r="A155" s="12" t="inlineStr">
        <is>
          <t>Reading: Language Devices</t>
        </is>
      </c>
      <c r="B155" s="12" t="inlineStr">
        <is>
          <t>Reading: Language Devices</t>
        </is>
      </c>
      <c r="C155" s="13" t="inlineStr">
        <is>
          <t>Reading: Anecdotes [ENI6.03]</t>
        </is>
      </c>
      <c r="D155" s="12" t="inlineStr">
        <is>
          <t>This nugget contains learning material and questions on how to analyse anecdotes.</t>
        </is>
      </c>
      <c r="E155" s="12" t="inlineStr">
        <is>
          <t>5c674aab-643e-47d4-ac8b-b56c0190487b</t>
        </is>
      </c>
    </row>
    <row r="156" ht="45" customHeight="1">
      <c r="A156" s="12" t="inlineStr">
        <is>
          <t>Reading: Language Devices</t>
        </is>
      </c>
      <c r="B156" s="12" t="inlineStr">
        <is>
          <t>Reading: Language Devices</t>
        </is>
      </c>
      <c r="C156" s="13" t="inlineStr">
        <is>
          <t>Reading: Facts and Statistics [ENI6.04]</t>
        </is>
      </c>
      <c r="D156" s="12" t="inlineStr">
        <is>
          <t>This nugget contains learning material and questions on how to analyse facts and statistics.</t>
        </is>
      </c>
      <c r="E156" s="12" t="inlineStr">
        <is>
          <t>7e0fd6e7-3421-46cc-bbab-0213b6a51995</t>
        </is>
      </c>
    </row>
    <row r="157" ht="45" customHeight="1">
      <c r="A157" s="12" t="inlineStr">
        <is>
          <t>Reading: Language Devices</t>
        </is>
      </c>
      <c r="B157" s="12" t="inlineStr">
        <is>
          <t>Reading: Language Devices</t>
        </is>
      </c>
      <c r="C157" s="13" t="inlineStr">
        <is>
          <t>Reading: Rule of Three [EN4.12]</t>
        </is>
      </c>
      <c r="D157" s="12" t="inlineStr">
        <is>
          <t>This nugget contains learning material and questions on how to analyse rule of three.</t>
        </is>
      </c>
      <c r="E157" s="12" t="inlineStr">
        <is>
          <t>c5496128-7f84-4bcf-b1ac-2bade95dcf30</t>
        </is>
      </c>
    </row>
    <row r="158" ht="45" customHeight="1">
      <c r="A158" s="12" t="inlineStr">
        <is>
          <t>Reading: Language Devices</t>
        </is>
      </c>
      <c r="B158" s="12" t="inlineStr">
        <is>
          <t>Reading: Language Devices</t>
        </is>
      </c>
      <c r="C158" s="13" t="inlineStr">
        <is>
          <t>Reading: Listing [ENI6.05]</t>
        </is>
      </c>
      <c r="D158" s="12" t="inlineStr">
        <is>
          <t>This nugget contains learning material and questions on how to analyse listing.</t>
        </is>
      </c>
      <c r="E158" s="12" t="inlineStr">
        <is>
          <t>fb472e33-d6f5-42ae-b1a3-71421cc38ecd</t>
        </is>
      </c>
    </row>
    <row r="159" ht="45" customHeight="1">
      <c r="A159" s="12" t="inlineStr">
        <is>
          <t>Reading: Language Devices</t>
        </is>
      </c>
      <c r="B159" s="12" t="inlineStr">
        <is>
          <t>Reading: Language Devices</t>
        </is>
      </c>
      <c r="C159" s="13" t="inlineStr">
        <is>
          <t>Reading: Repetition [EN4.13]</t>
        </is>
      </c>
      <c r="D159" s="12" t="inlineStr">
        <is>
          <t>This nugget contains learning material and questions on how to analyse repetition.</t>
        </is>
      </c>
      <c r="E159" s="12" t="inlineStr">
        <is>
          <t>ef84e3c6-49b0-4836-afca-c75fad309b6f</t>
        </is>
      </c>
    </row>
    <row r="160" ht="45" customHeight="1">
      <c r="A160" s="12" t="inlineStr">
        <is>
          <t>Reading: Language Devices</t>
        </is>
      </c>
      <c r="B160" s="12" t="inlineStr">
        <is>
          <t>Reading: Language Devices</t>
        </is>
      </c>
      <c r="C160" s="13" t="inlineStr">
        <is>
          <t>Reading: Hyperbole [EN4.08]</t>
        </is>
      </c>
      <c r="D160" s="12" t="inlineStr">
        <is>
          <t>This nugget contains learning material and questions on how to analyse hyperbole.</t>
        </is>
      </c>
      <c r="E160" s="12" t="inlineStr">
        <is>
          <t>54199861-d003-4c70-81e8-51451851b9dc</t>
        </is>
      </c>
    </row>
    <row r="161" ht="45" customHeight="1">
      <c r="A161" s="12" t="inlineStr">
        <is>
          <t>Reading: Language Devices</t>
        </is>
      </c>
      <c r="B161" s="12" t="inlineStr">
        <is>
          <t>Reading: Language Devices</t>
        </is>
      </c>
      <c r="C161" s="13" t="inlineStr">
        <is>
          <t>Reading: Emotive Language [ENI6.06]</t>
        </is>
      </c>
      <c r="D161" s="12" t="inlineStr">
        <is>
          <t>This nugget contains learning material and questions on how to analyse emotive language.</t>
        </is>
      </c>
      <c r="E161" s="12" t="inlineStr">
        <is>
          <t>0b9f73f4-7085-4043-9f61-66caa3840e4d</t>
        </is>
      </c>
    </row>
    <row r="162" ht="45" customHeight="1">
      <c r="A162" s="12" t="inlineStr">
        <is>
          <t>Reading: Language Devices</t>
        </is>
      </c>
      <c r="B162" s="12" t="inlineStr">
        <is>
          <t>Reading: Language Devices</t>
        </is>
      </c>
      <c r="C162" s="13" t="inlineStr">
        <is>
          <t>Reading: Flattery [ENI6.07]</t>
        </is>
      </c>
      <c r="D162" s="12" t="inlineStr">
        <is>
          <t>This nugget contains learning material and questions on how to analyse flattery.</t>
        </is>
      </c>
      <c r="E162" s="12" t="inlineStr">
        <is>
          <t>c7fc81ec-7c93-4ff6-9b1d-e76b5b0ae251</t>
        </is>
      </c>
    </row>
    <row r="163" ht="45" customHeight="1">
      <c r="A163" s="12" t="inlineStr">
        <is>
          <t>Reading: Language Devices</t>
        </is>
      </c>
      <c r="B163" s="12" t="inlineStr">
        <is>
          <t>Reading: Language Devices</t>
        </is>
      </c>
      <c r="C163" s="13" t="inlineStr">
        <is>
          <t>Reading: Direct Address [ENI6.08]</t>
        </is>
      </c>
      <c r="D163" s="12" t="inlineStr">
        <is>
          <t>This nugget contains learning material and questions on how to analyse direct address.</t>
        </is>
      </c>
      <c r="E163" s="12" t="inlineStr">
        <is>
          <t>a8395f35-2f80-4015-83ea-77babcf2adf5</t>
        </is>
      </c>
    </row>
    <row r="164" ht="45" customHeight="1">
      <c r="A164" s="12" t="inlineStr">
        <is>
          <t>Reading: Language Devices</t>
        </is>
      </c>
      <c r="B164" s="12" t="inlineStr">
        <is>
          <t>Reading: Language Devices</t>
        </is>
      </c>
      <c r="C164" s="13" t="inlineStr">
        <is>
          <t>Reading: Imperatives [ENI6.09]</t>
        </is>
      </c>
      <c r="D164" s="12" t="inlineStr">
        <is>
          <t>This nugget contains learning material and questions on how to analyse imperatives.</t>
        </is>
      </c>
      <c r="E164" s="12" t="inlineStr">
        <is>
          <t>61316d54-bac2-40ef-b9af-798dee7d56e2</t>
        </is>
      </c>
    </row>
    <row r="165" ht="45" customHeight="1">
      <c r="A165" s="12" t="inlineStr">
        <is>
          <t>Reading: Language Devices</t>
        </is>
      </c>
      <c r="B165" s="12" t="inlineStr">
        <is>
          <t>Reading: Language Devices</t>
        </is>
      </c>
      <c r="C165" s="13" t="inlineStr">
        <is>
          <t>Reading: Idioms [EN4.18]</t>
        </is>
      </c>
      <c r="D165" s="12" t="inlineStr">
        <is>
          <t>This nugget contains learning material and questions on how to analyse idioms.</t>
        </is>
      </c>
      <c r="E165" s="12" t="inlineStr">
        <is>
          <t>e2247a3f-5169-4922-834e-f09fb78906d8</t>
        </is>
      </c>
    </row>
    <row r="166" ht="45" customHeight="1">
      <c r="A166" s="12" t="inlineStr">
        <is>
          <t>Reading: Language Devices</t>
        </is>
      </c>
      <c r="B166" s="12" t="inlineStr">
        <is>
          <t>Reading: Language Devices</t>
        </is>
      </c>
      <c r="C166" s="13" t="inlineStr">
        <is>
          <t>Reading: Contrasting [EN4.19]</t>
        </is>
      </c>
      <c r="D166" s="12" t="inlineStr">
        <is>
          <t>This nugget contains learning material and questions on how to analyse contrasting.</t>
        </is>
      </c>
      <c r="E166" s="12" t="inlineStr">
        <is>
          <t>c3ec3ff7-4bdd-4d81-9601-b1656248199d</t>
        </is>
      </c>
    </row>
    <row r="167" ht="45" customHeight="1">
      <c r="A167" s="12" t="inlineStr">
        <is>
          <t>Reading: Language Devices</t>
        </is>
      </c>
      <c r="B167" s="12" t="inlineStr">
        <is>
          <t>Reading: Language Devices</t>
        </is>
      </c>
      <c r="C167" s="13" t="inlineStr">
        <is>
          <t>Reading: Rhetorical Questions [ENI6.10]</t>
        </is>
      </c>
      <c r="D167" s="12" t="inlineStr">
        <is>
          <t>This nugget contains learning material and questions on how to analyse rhetorical questions.</t>
        </is>
      </c>
      <c r="E167" s="12" t="inlineStr">
        <is>
          <t>717ab647-046d-4cd7-a3a9-0f22af988553</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98169c51-8911-43ce-88f5-a9a36e00cded</t>
        </is>
      </c>
    </row>
    <row r="3">
      <c r="A3" s="2" t="inlineStr">
        <is>
          <t>Reading &amp; Writing: Grade 7 (SA)</t>
        </is>
      </c>
      <c r="D3" s="3" t="inlineStr">
        <is>
          <t>Last updated: 17 July 2026</t>
        </is>
      </c>
    </row>
    <row r="4">
      <c r="A4" s="4" t="inlineStr">
        <is>
          <t>7 Topics   ·   7 Subtopics   ·   92 Nuggets   ·   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Reading Skills &amp; Analysis [EK0.01]</t>
        </is>
      </c>
      <c r="D8" s="12" t="inlineStr"/>
      <c r="E8" s="12" t="inlineStr">
        <is>
          <t>d9d9c62e-c72e-4348-8ada-934dabbcc5ae</t>
        </is>
      </c>
    </row>
    <row r="9" ht="45" customHeight="1">
      <c r="A9" s="12" t="inlineStr">
        <is>
          <t>Diagnostics</t>
        </is>
      </c>
      <c r="B9" s="12" t="inlineStr">
        <is>
          <t>Diagnostics</t>
        </is>
      </c>
      <c r="C9" s="13" t="inlineStr">
        <is>
          <t>Diagnostic: Language Devices [EK0.02]</t>
        </is>
      </c>
      <c r="D9" s="12" t="inlineStr"/>
      <c r="E9" s="12" t="inlineStr">
        <is>
          <t>158c165e-3fd8-403b-bd9c-37248cc46552</t>
        </is>
      </c>
    </row>
    <row r="10" ht="45" customHeight="1">
      <c r="A10" s="12" t="inlineStr">
        <is>
          <t>Diagnostics</t>
        </is>
      </c>
      <c r="B10" s="12" t="inlineStr">
        <is>
          <t>Diagnostics</t>
        </is>
      </c>
      <c r="C10" s="13" t="inlineStr">
        <is>
          <t>Diagnostic: Structure &amp; Paragraphs  [EK0.16]</t>
        </is>
      </c>
      <c r="D10" s="12" t="inlineStr"/>
      <c r="E10" s="12" t="inlineStr">
        <is>
          <t>bdc64be2-9d74-4863-b69f-9eb978bfdc5f</t>
        </is>
      </c>
    </row>
    <row r="11" ht="45" customHeight="1">
      <c r="A11" s="12" t="inlineStr">
        <is>
          <t>Diagnostics</t>
        </is>
      </c>
      <c r="B11" s="12" t="inlineStr">
        <is>
          <t>Diagnostics</t>
        </is>
      </c>
      <c r="C11" s="13" t="inlineStr">
        <is>
          <t>Diagnostic: Writing Process &amp; Texts [EK0.11]</t>
        </is>
      </c>
      <c r="D11" s="12" t="inlineStr"/>
      <c r="E11" s="12" t="inlineStr">
        <is>
          <t>fbd9a4c7-9446-4497-a48b-01cc862a5c4a</t>
        </is>
      </c>
    </row>
    <row r="12" ht="45" customHeight="1">
      <c r="A12" s="12" t="inlineStr">
        <is>
          <t>Diagnostics</t>
        </is>
      </c>
      <c r="B12" s="12" t="inlineStr">
        <is>
          <t>Diagnostics</t>
        </is>
      </c>
      <c r="C12" s="13" t="inlineStr">
        <is>
          <t>Diagnostic: Writing Purposes &amp; Texts [EK0.17]</t>
        </is>
      </c>
      <c r="D12" s="12" t="inlineStr"/>
      <c r="E12" s="12" t="inlineStr">
        <is>
          <t>cfbefbdb-309c-42c0-b7ba-b47f55d6e173</t>
        </is>
      </c>
    </row>
    <row r="13" ht="45" customHeight="1">
      <c r="A13" s="12" t="inlineStr">
        <is>
          <t>Diagnostics</t>
        </is>
      </c>
      <c r="B13" s="12" t="inlineStr">
        <is>
          <t>Diagnostics</t>
        </is>
      </c>
      <c r="C13" s="13" t="inlineStr">
        <is>
          <t xml:space="preserve">Diagnostic: Descriptions &amp; Vocabulary [EK0.05] </t>
        </is>
      </c>
      <c r="D13" s="12" t="inlineStr"/>
      <c r="E13" s="12" t="inlineStr">
        <is>
          <t>aad49701-f03b-4312-9311-248d2fab0fbd</t>
        </is>
      </c>
    </row>
    <row r="14" ht="45" customHeight="1">
      <c r="A14" s="12" t="inlineStr">
        <is>
          <t>Diagnostics</t>
        </is>
      </c>
      <c r="B14" s="12" t="inlineStr">
        <is>
          <t>Diagnostics</t>
        </is>
      </c>
      <c r="C14" s="13" t="inlineStr">
        <is>
          <t>Diagnostic: Reading Skills, Comparison &amp; Evaluation [EK0.10]</t>
        </is>
      </c>
      <c r="D14" s="12" t="inlineStr"/>
      <c r="E14" s="12" t="inlineStr">
        <is>
          <t>184762b4-3385-4f5d-9d30-6380a721fef9</t>
        </is>
      </c>
    </row>
    <row r="15" ht="45" customHeight="1">
      <c r="A15" s="12" t="inlineStr">
        <is>
          <t>Reading Skills</t>
        </is>
      </c>
      <c r="B15" s="12" t="inlineStr">
        <is>
          <t>Reading Skills</t>
        </is>
      </c>
      <c r="C15" s="13" t="inlineStr">
        <is>
          <t>Skimming and Scanning [EK1.02]</t>
        </is>
      </c>
      <c r="D15" s="12" t="inlineStr">
        <is>
          <t>This nugget contains learning material and questions on skimming and scanning.</t>
        </is>
      </c>
      <c r="E15" s="12" t="inlineStr">
        <is>
          <t>426c21fc-b1f1-4143-b215-5df5d18aa6ad</t>
        </is>
      </c>
    </row>
    <row r="16" ht="45" customHeight="1">
      <c r="A16" s="12" t="inlineStr">
        <is>
          <t>Reading Skills</t>
        </is>
      </c>
      <c r="B16" s="12" t="inlineStr">
        <is>
          <t>Reading Skills</t>
        </is>
      </c>
      <c r="C16" s="13" t="inlineStr">
        <is>
          <t>Finding Information [EK1.04]</t>
        </is>
      </c>
      <c r="D16" s="12" t="inlineStr">
        <is>
          <t>This nugget contains learning material and questions on finding information.</t>
        </is>
      </c>
      <c r="E16" s="12" t="inlineStr">
        <is>
          <t>bad16581-ea47-4dc2-a40e-a5ae113c60e7</t>
        </is>
      </c>
    </row>
    <row r="17" ht="45" customHeight="1">
      <c r="A17" s="12" t="inlineStr">
        <is>
          <t>Reading Skills</t>
        </is>
      </c>
      <c r="B17" s="12" t="inlineStr">
        <is>
          <t>Reading Skills</t>
        </is>
      </c>
      <c r="C17" s="13" t="inlineStr">
        <is>
          <t>Inference [EK1.01]</t>
        </is>
      </c>
      <c r="D17" s="12" t="inlineStr">
        <is>
          <t>This nugget contains learning material and questions on making inferences.</t>
        </is>
      </c>
      <c r="E17" s="12" t="inlineStr">
        <is>
          <t>6319171c-d4cc-406a-b825-52775b545347</t>
        </is>
      </c>
    </row>
    <row r="18" ht="45" customHeight="1">
      <c r="A18" s="12" t="inlineStr">
        <is>
          <t>Reading Skills</t>
        </is>
      </c>
      <c r="B18" s="12" t="inlineStr">
        <is>
          <t>Reading Skills</t>
        </is>
      </c>
      <c r="C18" s="13" t="inlineStr">
        <is>
          <t>Finding Meaning in Photographs and Images [ED4.04]</t>
        </is>
      </c>
      <c r="D18" s="12" t="inlineStr">
        <is>
          <t xml:space="preserve">This nugget has learning material and questions covering the topic of finding meaning in photographs and images. </t>
        </is>
      </c>
      <c r="E18" s="12" t="inlineStr">
        <is>
          <t>b28ed819-20c9-4b1c-a403-6de7214a22e5</t>
        </is>
      </c>
    </row>
    <row r="19" ht="45" customHeight="1">
      <c r="A19" s="12" t="inlineStr">
        <is>
          <t>Reading Skills</t>
        </is>
      </c>
      <c r="B19" s="12" t="inlineStr">
        <is>
          <t>Reading Skills</t>
        </is>
      </c>
      <c r="C19" s="13" t="inlineStr">
        <is>
          <t>Summarising [EK1.05]</t>
        </is>
      </c>
      <c r="D19" s="12" t="inlineStr">
        <is>
          <t>This nugget contains learning material and questions on summarising.</t>
        </is>
      </c>
      <c r="E19" s="12" t="inlineStr">
        <is>
          <t>c130dde4-df95-470b-8163-5150225261f8</t>
        </is>
      </c>
    </row>
    <row r="20" ht="45" customHeight="1">
      <c r="A20" s="12" t="inlineStr">
        <is>
          <t>Reading Skills</t>
        </is>
      </c>
      <c r="B20" s="12" t="inlineStr">
        <is>
          <t>Reading Skills</t>
        </is>
      </c>
      <c r="C20" s="13" t="inlineStr">
        <is>
          <t>Formal and Informal Language [SPAG5.07]</t>
        </is>
      </c>
      <c r="D20" s="12" t="inlineStr">
        <is>
          <t>This nugget contains learning material and questions on formal and informal language.</t>
        </is>
      </c>
      <c r="E20" s="12" t="inlineStr">
        <is>
          <t>96bfafd8-0cc4-46f4-b2b2-98dae3210bd5</t>
        </is>
      </c>
    </row>
    <row r="21" ht="45" customHeight="1">
      <c r="A21" s="12" t="inlineStr">
        <is>
          <t>Reading Skills</t>
        </is>
      </c>
      <c r="B21" s="12" t="inlineStr">
        <is>
          <t>Reading Skills</t>
        </is>
      </c>
      <c r="C21" s="13" t="inlineStr">
        <is>
          <t>Meaning of Words [ENS1.03]</t>
        </is>
      </c>
      <c r="D21"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21" s="12" t="inlineStr">
        <is>
          <t>65261530-15d6-4cd0-91a7-d8975d182ea6</t>
        </is>
      </c>
    </row>
    <row r="22" ht="45" customHeight="1">
      <c r="A22" s="12" t="inlineStr">
        <is>
          <t>Reading Skills</t>
        </is>
      </c>
      <c r="B22" s="12" t="inlineStr">
        <is>
          <t>Reading Skills</t>
        </is>
      </c>
      <c r="C22" s="13" t="inlineStr">
        <is>
          <t>Idioms [ENS3.01]</t>
        </is>
      </c>
      <c r="D22" s="12" t="inlineStr">
        <is>
          <t>The learning material explores common examples of idioms and explains their meaning. This is followed by a series of questions testing the meanings of these idioms.</t>
        </is>
      </c>
      <c r="E22" s="12" t="inlineStr">
        <is>
          <t>1c58d638-449b-4990-9626-445f5841abee</t>
        </is>
      </c>
    </row>
    <row r="23" ht="45" customHeight="1">
      <c r="A23" s="12" t="inlineStr">
        <is>
          <t>Reading Skills</t>
        </is>
      </c>
      <c r="B23" s="12" t="inlineStr">
        <is>
          <t>Reading Skills</t>
        </is>
      </c>
      <c r="C23" s="13" t="inlineStr">
        <is>
          <t>Bias, Facts and Opinion [EK3.10]</t>
        </is>
      </c>
      <c r="D23" s="12" t="inlineStr">
        <is>
          <t>This nugget contains learning material and questions on bias, facts and opinions.</t>
        </is>
      </c>
      <c r="E23" s="12" t="inlineStr">
        <is>
          <t>5f692b89-60bc-48a2-bbab-7b9fa0446a45</t>
        </is>
      </c>
    </row>
    <row r="24" ht="45" customHeight="1">
      <c r="A24" s="12" t="inlineStr">
        <is>
          <t>Reading Skills</t>
        </is>
      </c>
      <c r="B24" s="12" t="inlineStr">
        <is>
          <t>Reading Skills</t>
        </is>
      </c>
      <c r="C24" s="13" t="inlineStr">
        <is>
          <t>Prediction [PR7.02]</t>
        </is>
      </c>
      <c r="D24" s="12" t="inlineStr">
        <is>
          <t>This nugget contains learning material and questions on prediction.</t>
        </is>
      </c>
      <c r="E24" s="12" t="inlineStr">
        <is>
          <t>7b0d4f29-bf40-423b-8bfe-0ca3ab30b821</t>
        </is>
      </c>
    </row>
    <row r="25" ht="45" customHeight="1">
      <c r="A25" s="12" t="inlineStr">
        <is>
          <t>Analysis, Comparison &amp; Evaluation</t>
        </is>
      </c>
      <c r="B25" s="12" t="inlineStr">
        <is>
          <t>Analysis, Comparison &amp; Evaluation</t>
        </is>
      </c>
      <c r="C25" s="13" t="inlineStr">
        <is>
          <t>Analytical Paragraph Structure [EK6.01]</t>
        </is>
      </c>
      <c r="D25" s="12" t="inlineStr">
        <is>
          <t xml:space="preserve">This nugget contains learning material and questions on writing an analytical paragraph. </t>
        </is>
      </c>
      <c r="E25" s="12" t="inlineStr">
        <is>
          <t>7188a105-7808-41df-84c4-09a7648d51b4</t>
        </is>
      </c>
    </row>
    <row r="26" ht="45" customHeight="1">
      <c r="A26" s="12" t="inlineStr">
        <is>
          <t>Analysis, Comparison &amp; Evaluation</t>
        </is>
      </c>
      <c r="B26" s="12" t="inlineStr">
        <is>
          <t>Analysis, Comparison &amp; Evaluation</t>
        </is>
      </c>
      <c r="C26" s="13" t="inlineStr">
        <is>
          <t>Point [EK6.02]</t>
        </is>
      </c>
      <c r="D26" s="12" t="inlineStr">
        <is>
          <t xml:space="preserve">This nugget contains learning material and questions on writing a point in an analytical paragraph. </t>
        </is>
      </c>
      <c r="E26" s="12" t="inlineStr">
        <is>
          <t>878d5798-f65b-4a02-8a22-06c501949424</t>
        </is>
      </c>
    </row>
    <row r="27" ht="45" customHeight="1">
      <c r="A27" s="12" t="inlineStr">
        <is>
          <t>Analysis, Comparison &amp; Evaluation</t>
        </is>
      </c>
      <c r="B27" s="12" t="inlineStr">
        <is>
          <t>Analysis, Comparison &amp; Evaluation</t>
        </is>
      </c>
      <c r="C27" s="13" t="inlineStr">
        <is>
          <t>Evidence [EK6.03]</t>
        </is>
      </c>
      <c r="D27" s="12" t="inlineStr">
        <is>
          <t xml:space="preserve">This nugget contains learning material and questions on using evidence to support your ideas in an analytical paragraph. </t>
        </is>
      </c>
      <c r="E27" s="12" t="inlineStr">
        <is>
          <t>5cf6cc2b-7211-4bfa-8654-ab79bb724532</t>
        </is>
      </c>
    </row>
    <row r="28" ht="45" customHeight="1">
      <c r="A28" s="12" t="inlineStr">
        <is>
          <t>Analysis, Comparison &amp; Evaluation</t>
        </is>
      </c>
      <c r="B28" s="12" t="inlineStr">
        <is>
          <t>Analysis, Comparison &amp; Evaluation</t>
        </is>
      </c>
      <c r="C28" s="13" t="inlineStr">
        <is>
          <t>Analysis [EK6.04]</t>
        </is>
      </c>
      <c r="D28" s="12" t="inlineStr">
        <is>
          <t xml:space="preserve">This nugget contains learning material and questions on writing analysis in an analytical paragraph. </t>
        </is>
      </c>
      <c r="E28" s="12" t="inlineStr">
        <is>
          <t>ddba92a2-ed45-4539-a914-acf794efb6ca</t>
        </is>
      </c>
    </row>
    <row r="29" ht="45" customHeight="1">
      <c r="A29" s="12" t="inlineStr">
        <is>
          <t>Analysis, Comparison &amp; Evaluation</t>
        </is>
      </c>
      <c r="B29" s="12" t="inlineStr">
        <is>
          <t>Analysis, Comparison &amp; Evaluation</t>
        </is>
      </c>
      <c r="C29" s="13" t="inlineStr">
        <is>
          <t>What is Structure? [EK4.01]</t>
        </is>
      </c>
      <c r="D29" s="12" t="inlineStr">
        <is>
          <t>This nugget contains learning material and questions on the topic of how texts are structured.</t>
        </is>
      </c>
      <c r="E29" s="12" t="inlineStr">
        <is>
          <t>738a6b5f-113b-4339-89e6-4df54e4a851a</t>
        </is>
      </c>
    </row>
    <row r="30" ht="45" customHeight="1">
      <c r="A30" s="12" t="inlineStr">
        <is>
          <t>Analysis, Comparison &amp; Evaluation</t>
        </is>
      </c>
      <c r="B30" s="12" t="inlineStr">
        <is>
          <t>Analysis, Comparison &amp; Evaluation</t>
        </is>
      </c>
      <c r="C30" s="13" t="inlineStr">
        <is>
          <t>Connotations [EK1.06]</t>
        </is>
      </c>
      <c r="D30" s="12" t="inlineStr">
        <is>
          <t>This nugget contains learning material and questions on exploring connotations.</t>
        </is>
      </c>
      <c r="E30" s="12" t="inlineStr">
        <is>
          <t>ad7817f4-19f1-42a2-a430-390708ea5be8</t>
        </is>
      </c>
    </row>
    <row r="31" ht="45" customHeight="1">
      <c r="A31" s="12" t="inlineStr">
        <is>
          <t>Analysis, Comparison &amp; Evaluation</t>
        </is>
      </c>
      <c r="B31" s="12" t="inlineStr">
        <is>
          <t>Analysis, Comparison &amp; Evaluation</t>
        </is>
      </c>
      <c r="C31" s="13" t="inlineStr">
        <is>
          <t>Analytical Essays [EK7.05]</t>
        </is>
      </c>
      <c r="D31" s="12" t="inlineStr">
        <is>
          <t>This nugget contains learning material and questions on writing analytical essays.</t>
        </is>
      </c>
      <c r="E31" s="12" t="inlineStr">
        <is>
          <t>522d5059-605c-43ac-ad74-d6d764e86ec0</t>
        </is>
      </c>
    </row>
    <row r="32" ht="45" customHeight="1">
      <c r="A32" s="12" t="inlineStr">
        <is>
          <t>Analysis, Comparison &amp; Evaluation</t>
        </is>
      </c>
      <c r="B32" s="12" t="inlineStr">
        <is>
          <t>Analysis, Comparison &amp; Evaluation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Analysis, Comparison &amp; Evaluation</t>
        </is>
      </c>
      <c r="B33" s="12" t="inlineStr">
        <is>
          <t>Analysis, Comparison &amp; Evaluation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Analysis, Comparison &amp; Evaluation</t>
        </is>
      </c>
      <c r="B34" s="12" t="inlineStr">
        <is>
          <t>Analysis, Comparison &amp; Evaluation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Analysis, Comparison &amp; Evaluation</t>
        </is>
      </c>
      <c r="B35" s="12" t="inlineStr">
        <is>
          <t>Analysis, Comparison &amp; Evaluation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Analysis, Comparison &amp; Evaluation</t>
        </is>
      </c>
      <c r="B36" s="12" t="inlineStr">
        <is>
          <t>Analysis, Comparison &amp; Evaluation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Analysis, Comparison &amp; Evaluation</t>
        </is>
      </c>
      <c r="B37" s="12" t="inlineStr">
        <is>
          <t>Analysis, Comparison &amp; Evaluation</t>
        </is>
      </c>
      <c r="C37" s="13" t="inlineStr">
        <is>
          <t>Evaluating - Introduction [EN14.01]</t>
        </is>
      </c>
      <c r="D37" s="12" t="inlineStr">
        <is>
          <t>This nugget has learning material and questions which introduce students to the topic of writing evaluatively.</t>
        </is>
      </c>
      <c r="E37" s="12" t="inlineStr">
        <is>
          <t>6c3980a4-8bfd-4641-962f-37b3f9c704da</t>
        </is>
      </c>
    </row>
    <row r="38" ht="45" customHeight="1">
      <c r="A38" s="12" t="inlineStr">
        <is>
          <t>Analysis, Comparison &amp; Evaluation</t>
        </is>
      </c>
      <c r="B38" s="12" t="inlineStr">
        <is>
          <t>Analysis, Comparison &amp; Evaluation</t>
        </is>
      </c>
      <c r="C38" s="13" t="inlineStr">
        <is>
          <t>Evaluating - Evidence [EN14.02]</t>
        </is>
      </c>
      <c r="D38" s="12" t="inlineStr">
        <is>
          <t xml:space="preserve">This nugget has learning material and questions on the topic of using evidence when you are writing an evaluation. </t>
        </is>
      </c>
      <c r="E38" s="12" t="inlineStr">
        <is>
          <t>69c39d32-c094-4e8d-b57c-5d36a650f33e</t>
        </is>
      </c>
    </row>
    <row r="39" ht="45" customHeight="1">
      <c r="A39" s="12" t="inlineStr">
        <is>
          <t>Analysis, Comparison &amp; Evaluation</t>
        </is>
      </c>
      <c r="B39" s="12" t="inlineStr">
        <is>
          <t>Analysis, Comparison &amp; Evaluation</t>
        </is>
      </c>
      <c r="C39" s="13" t="inlineStr">
        <is>
          <t>Evaluating Evidence in a Text [EN14.03]</t>
        </is>
      </c>
      <c r="D39" s="12" t="inlineStr">
        <is>
          <t>This nugget has learning material and questions on the topic of evaluating whether texts have supported their arguments with evidence.</t>
        </is>
      </c>
      <c r="E39" s="12" t="inlineStr">
        <is>
          <t>bcbf74b8-9679-4a4e-abac-aa7a40dd26cd</t>
        </is>
      </c>
    </row>
    <row r="40" ht="45" customHeight="1">
      <c r="A40" s="12" t="inlineStr">
        <is>
          <t>Analysis, Comparison &amp; Evaluation</t>
        </is>
      </c>
      <c r="B40" s="12" t="inlineStr">
        <is>
          <t>Analysis, Comparison &amp; Evaluation</t>
        </is>
      </c>
      <c r="C40" s="13" t="inlineStr">
        <is>
          <t>Evaluating Openings and Endings of Texts [EN14.04]</t>
        </is>
      </c>
      <c r="D40" s="12" t="inlineStr">
        <is>
          <t xml:space="preserve">This nugget has learning material and questions on the topic of evaluating
the openings and endings of texts. </t>
        </is>
      </c>
      <c r="E40" s="12" t="inlineStr">
        <is>
          <t>fa74398e-38cc-41f8-b633-a7d32c9c3486</t>
        </is>
      </c>
    </row>
    <row r="41" ht="45" customHeight="1">
      <c r="A41" s="12" t="inlineStr">
        <is>
          <t>Analysis, Comparison &amp; Evaluation</t>
        </is>
      </c>
      <c r="B41" s="12" t="inlineStr">
        <is>
          <t>Analysis, Comparison &amp; Evaluation</t>
        </is>
      </c>
      <c r="C41" s="13" t="inlineStr">
        <is>
          <t>Evaluating Questions - How Far Do You Agree? [EN14.05]</t>
        </is>
      </c>
      <c r="D41" s="12" t="inlineStr">
        <is>
          <t>This nugget has learning material and questions on the topic of evaluating questions that ask 'how far do you agree?' with a statement.</t>
        </is>
      </c>
      <c r="E41" s="12" t="inlineStr">
        <is>
          <t>77dfe0d2-055b-48c7-8c5e-f42049d80a37</t>
        </is>
      </c>
    </row>
    <row r="42" ht="45" customHeight="1">
      <c r="A42" s="12" t="inlineStr">
        <is>
          <t>Analysis, Comparison &amp; Evaluation</t>
        </is>
      </c>
      <c r="B42" s="12" t="inlineStr">
        <is>
          <t>Analysis, Comparison &amp; Evaluation</t>
        </is>
      </c>
      <c r="C42" s="13" t="inlineStr">
        <is>
          <t>Evaluating Contradictory Arguments in Texts [EN14.06]</t>
        </is>
      </c>
      <c r="D42" s="12" t="inlineStr">
        <is>
          <t xml:space="preserve">This nugget has learning material and questions on the topic of evaluating texts that undermine or contradict their own argument. </t>
        </is>
      </c>
      <c r="E42" s="12" t="inlineStr">
        <is>
          <t>84a1b6d5-6559-4b24-8aca-c8d023593038</t>
        </is>
      </c>
    </row>
    <row r="43" ht="45" customHeight="1">
      <c r="A43" s="12" t="inlineStr">
        <is>
          <t>Language Devices</t>
        </is>
      </c>
      <c r="B43" s="12" t="inlineStr">
        <is>
          <t>Language Devices</t>
        </is>
      </c>
      <c r="C43" s="13" t="inlineStr">
        <is>
          <t>Similes [EK2.01]</t>
        </is>
      </c>
      <c r="D43" s="12" t="inlineStr">
        <is>
          <t>This nugget contains learning material and questions on similes.</t>
        </is>
      </c>
      <c r="E43" s="12" t="inlineStr">
        <is>
          <t>665a1cce-bd1b-4383-8018-7997d6928588</t>
        </is>
      </c>
    </row>
    <row r="44" ht="45" customHeight="1">
      <c r="A44" s="12" t="inlineStr">
        <is>
          <t>Language Devices</t>
        </is>
      </c>
      <c r="B44" s="12" t="inlineStr">
        <is>
          <t>Language Devices</t>
        </is>
      </c>
      <c r="C44" s="13" t="inlineStr">
        <is>
          <t>Metaphors [EK2.02]</t>
        </is>
      </c>
      <c r="D44" s="12" t="inlineStr">
        <is>
          <t>This nugget contains learning material and questions on metaphors.</t>
        </is>
      </c>
      <c r="E44" s="12" t="inlineStr">
        <is>
          <t>e9b63acc-93e6-48aa-b375-a3e0c810908a</t>
        </is>
      </c>
    </row>
    <row r="45" ht="45" customHeight="1">
      <c r="A45" s="12" t="inlineStr">
        <is>
          <t>Language Devices</t>
        </is>
      </c>
      <c r="B45" s="12" t="inlineStr">
        <is>
          <t>Language Devices</t>
        </is>
      </c>
      <c r="C45" s="13" t="inlineStr">
        <is>
          <t>Personification [EK2.03]</t>
        </is>
      </c>
      <c r="D45" s="12" t="inlineStr">
        <is>
          <t>This nugget contains learning material and questions on personification.</t>
        </is>
      </c>
      <c r="E45" s="12" t="inlineStr">
        <is>
          <t>5c605cdb-8a7f-474a-88b9-f973e8f743b8</t>
        </is>
      </c>
    </row>
    <row r="46" ht="45" customHeight="1">
      <c r="A46" s="12" t="inlineStr">
        <is>
          <t>Language Devices</t>
        </is>
      </c>
      <c r="B46" s="12" t="inlineStr">
        <is>
          <t>Language Devices</t>
        </is>
      </c>
      <c r="C46" s="13" t="inlineStr">
        <is>
          <t>Pathetic Fallacy [EK2.04]</t>
        </is>
      </c>
      <c r="D46" s="12" t="inlineStr">
        <is>
          <t>This nugget contains learning material and questions on pathetic fallacy.</t>
        </is>
      </c>
      <c r="E46" s="12" t="inlineStr">
        <is>
          <t>03adcab9-8bae-420e-ad7d-3ed9ac9381f6</t>
        </is>
      </c>
    </row>
    <row r="47" ht="45" customHeight="1">
      <c r="A47" s="12" t="inlineStr">
        <is>
          <t>Language Devices</t>
        </is>
      </c>
      <c r="B47" s="12" t="inlineStr">
        <is>
          <t>Language Devices</t>
        </is>
      </c>
      <c r="C47" s="13" t="inlineStr">
        <is>
          <t>Onomatopoeia [EK2.05]</t>
        </is>
      </c>
      <c r="D47" s="12" t="inlineStr">
        <is>
          <t>This nugget contains learning material and questions on onomatopoeia.</t>
        </is>
      </c>
      <c r="E47" s="12" t="inlineStr">
        <is>
          <t>c498d06e-8562-4c51-abb1-6816a74c2956</t>
        </is>
      </c>
    </row>
    <row r="48" ht="45" customHeight="1">
      <c r="A48" s="12" t="inlineStr">
        <is>
          <t>Language Devices</t>
        </is>
      </c>
      <c r="B48" s="12" t="inlineStr">
        <is>
          <t>Language Devices</t>
        </is>
      </c>
      <c r="C48" s="13" t="inlineStr">
        <is>
          <t>Alliteration [EK2.06]</t>
        </is>
      </c>
      <c r="D48" s="12" t="inlineStr">
        <is>
          <t>This nugget contains learning material and questions on alliteration.</t>
        </is>
      </c>
      <c r="E48" s="12" t="inlineStr">
        <is>
          <t>87521da5-93d0-43aa-89e3-d7d168c7d1ab</t>
        </is>
      </c>
    </row>
    <row r="49" ht="45" customHeight="1">
      <c r="A49" s="12" t="inlineStr">
        <is>
          <t>Language Devices</t>
        </is>
      </c>
      <c r="B49" s="12" t="inlineStr">
        <is>
          <t>Language Devices</t>
        </is>
      </c>
      <c r="C49" s="13" t="inlineStr">
        <is>
          <t>Hyperbole [EK2.07]</t>
        </is>
      </c>
      <c r="D49" s="12" t="inlineStr">
        <is>
          <t>This nugget contains learning material and questions on hyperbole.</t>
        </is>
      </c>
      <c r="E49" s="12" t="inlineStr">
        <is>
          <t>c493b4fe-115b-4130-9557-280639cdde32</t>
        </is>
      </c>
    </row>
    <row r="50" ht="45" customHeight="1">
      <c r="A50" s="12" t="inlineStr">
        <is>
          <t>Language Devices</t>
        </is>
      </c>
      <c r="B50" s="12" t="inlineStr">
        <is>
          <t>Language Devices</t>
        </is>
      </c>
      <c r="C50" s="13" t="inlineStr">
        <is>
          <t>Sensory Language [EK2.08]</t>
        </is>
      </c>
      <c r="D50" s="12" t="inlineStr">
        <is>
          <t>This nugget contains learning material and questions on sensory language.</t>
        </is>
      </c>
      <c r="E50" s="12" t="inlineStr">
        <is>
          <t>4ac0d59e-b70c-41fc-9951-ceb924815cfc</t>
        </is>
      </c>
    </row>
    <row r="51" ht="45" customHeight="1">
      <c r="A51" s="12" t="inlineStr">
        <is>
          <t>Language Devices</t>
        </is>
      </c>
      <c r="B51" s="12" t="inlineStr">
        <is>
          <t>Language Devices</t>
        </is>
      </c>
      <c r="C51" s="13" t="inlineStr">
        <is>
          <t>Symbolism [EK2.09]</t>
        </is>
      </c>
      <c r="D51" s="12" t="inlineStr">
        <is>
          <t>This nugget contains learning material and questions on symbolism.</t>
        </is>
      </c>
      <c r="E51" s="12" t="inlineStr">
        <is>
          <t>06ae5328-3ae5-40a3-a7e7-590779309e26</t>
        </is>
      </c>
    </row>
    <row r="52" ht="45" customHeight="1">
      <c r="A52" s="12" t="inlineStr">
        <is>
          <t>Language Devices</t>
        </is>
      </c>
      <c r="B52" s="12" t="inlineStr">
        <is>
          <t>Language Devices</t>
        </is>
      </c>
      <c r="C52" s="13" t="inlineStr">
        <is>
          <t>Emotive Language [EK2.10]</t>
        </is>
      </c>
      <c r="D52" s="12" t="inlineStr">
        <is>
          <t>This nugget contains learning material and questions on emotive language.</t>
        </is>
      </c>
      <c r="E52" s="12" t="inlineStr">
        <is>
          <t>072f7ed8-7247-4c5e-b73c-618871f70e01</t>
        </is>
      </c>
    </row>
    <row r="53" ht="45" customHeight="1">
      <c r="A53" s="12" t="inlineStr">
        <is>
          <t>Language Devices</t>
        </is>
      </c>
      <c r="B53" s="12" t="inlineStr">
        <is>
          <t>Language Devices</t>
        </is>
      </c>
      <c r="C53" s="13" t="inlineStr">
        <is>
          <t>Facts and Statistics [EK3.01]</t>
        </is>
      </c>
      <c r="D53" s="12" t="inlineStr">
        <is>
          <t>This nugget contains learning material and questions on facts and statistics.</t>
        </is>
      </c>
      <c r="E53" s="12" t="inlineStr">
        <is>
          <t>474d8eaf-17ab-4b26-b8ba-1482711ae07a</t>
        </is>
      </c>
    </row>
    <row r="54" ht="45" customHeight="1">
      <c r="A54" s="12" t="inlineStr">
        <is>
          <t>Language Devices</t>
        </is>
      </c>
      <c r="B54" s="12" t="inlineStr">
        <is>
          <t>Language Devices</t>
        </is>
      </c>
      <c r="C54" s="13" t="inlineStr">
        <is>
          <t>Imperatives [EK3.02]</t>
        </is>
      </c>
      <c r="D54" s="12" t="inlineStr">
        <is>
          <t>This nugget contains learning material and questions on imperatives.</t>
        </is>
      </c>
      <c r="E54" s="12" t="inlineStr">
        <is>
          <t>0c361936-0de0-42f4-9824-f2989583463b</t>
        </is>
      </c>
    </row>
    <row r="55" ht="45" customHeight="1">
      <c r="A55" s="12" t="inlineStr">
        <is>
          <t>Language Devices</t>
        </is>
      </c>
      <c r="B55" s="12" t="inlineStr">
        <is>
          <t>Language Devices</t>
        </is>
      </c>
      <c r="C55" s="13" t="inlineStr">
        <is>
          <t>Direct Address [EK3.03]</t>
        </is>
      </c>
      <c r="D55" s="12" t="inlineStr">
        <is>
          <t>This nugget contains learning material and questions on direct address.</t>
        </is>
      </c>
      <c r="E55" s="12" t="inlineStr">
        <is>
          <t>689f513d-7a1e-4ec9-826d-2921a11e7bd2</t>
        </is>
      </c>
    </row>
    <row r="56" ht="45" customHeight="1">
      <c r="A56" s="12" t="inlineStr">
        <is>
          <t>Language Devices</t>
        </is>
      </c>
      <c r="B56" s="12" t="inlineStr">
        <is>
          <t>Language Devices</t>
        </is>
      </c>
      <c r="C56" s="13" t="inlineStr">
        <is>
          <t>Rule of Three [EK3.04]</t>
        </is>
      </c>
      <c r="D56" s="12" t="inlineStr">
        <is>
          <t>This nugget contains learning material and questions on the rule of three.</t>
        </is>
      </c>
      <c r="E56" s="12" t="inlineStr">
        <is>
          <t>ade54c85-0dca-4739-95c3-2143f8c50823</t>
        </is>
      </c>
    </row>
    <row r="57" ht="45" customHeight="1">
      <c r="A57" s="12" t="inlineStr">
        <is>
          <t>Language Devices</t>
        </is>
      </c>
      <c r="B57" s="12" t="inlineStr">
        <is>
          <t>Language Devices</t>
        </is>
      </c>
      <c r="C57" s="13" t="inlineStr">
        <is>
          <t>Repetition [EK3.05]</t>
        </is>
      </c>
      <c r="D57" s="12" t="inlineStr">
        <is>
          <t>This nugget contains learning material and questions on repetition.</t>
        </is>
      </c>
      <c r="E57" s="12" t="inlineStr">
        <is>
          <t>0f845a89-8839-4e34-8491-0dc6ebb92d50</t>
        </is>
      </c>
    </row>
    <row r="58" ht="45" customHeight="1">
      <c r="A58" s="12" t="inlineStr">
        <is>
          <t>Language Devices</t>
        </is>
      </c>
      <c r="B58" s="12" t="inlineStr">
        <is>
          <t>Language Devices</t>
        </is>
      </c>
      <c r="C58" s="13" t="inlineStr">
        <is>
          <t>Rhetorical Questions [EK3.06]</t>
        </is>
      </c>
      <c r="D58" s="12" t="inlineStr">
        <is>
          <t>This nugget contains learning material and questions on rhetorical questions.</t>
        </is>
      </c>
      <c r="E58" s="12" t="inlineStr">
        <is>
          <t>e52b8292-26d2-47f1-9efb-b2c5e5b3e17f</t>
        </is>
      </c>
    </row>
    <row r="59" ht="45" customHeight="1">
      <c r="A59" s="12" t="inlineStr">
        <is>
          <t>Language Devices</t>
        </is>
      </c>
      <c r="B59" s="12" t="inlineStr">
        <is>
          <t>Language Devices</t>
        </is>
      </c>
      <c r="C59" s="13" t="inlineStr">
        <is>
          <t>Listing [EK3.07]</t>
        </is>
      </c>
      <c r="D59" s="12" t="inlineStr">
        <is>
          <t>This nugget contains learning material and questions on listing.</t>
        </is>
      </c>
      <c r="E59" s="12" t="inlineStr">
        <is>
          <t>52eaf32f-f817-433e-85a1-a021029356fe</t>
        </is>
      </c>
    </row>
    <row r="60" ht="45" customHeight="1">
      <c r="A60" s="12" t="inlineStr">
        <is>
          <t>Language Devices</t>
        </is>
      </c>
      <c r="B60" s="12" t="inlineStr">
        <is>
          <t>Language Devices</t>
        </is>
      </c>
      <c r="C60" s="13" t="inlineStr">
        <is>
          <t>Contrasting [EK3.08]</t>
        </is>
      </c>
      <c r="D60" s="12" t="inlineStr">
        <is>
          <t>This nugget contains learning material and questions on contrasting devices.</t>
        </is>
      </c>
      <c r="E60" s="12" t="inlineStr">
        <is>
          <t>062e1063-6a4e-45a3-8675-f396e02f431d</t>
        </is>
      </c>
    </row>
    <row r="61" ht="45" customHeight="1">
      <c r="A61" s="12" t="inlineStr">
        <is>
          <t>Language Devices</t>
        </is>
      </c>
      <c r="B61" s="12" t="inlineStr">
        <is>
          <t>Language Devices</t>
        </is>
      </c>
      <c r="C61" s="13" t="inlineStr">
        <is>
          <t>Anecdotes [EK3.09]</t>
        </is>
      </c>
      <c r="D61" s="12" t="inlineStr">
        <is>
          <t>This nugget contains learning material and questions on anecdotes.</t>
        </is>
      </c>
      <c r="E61" s="12" t="inlineStr">
        <is>
          <t>1c84778e-7f04-4fdf-8ce2-f3d84ede39bd</t>
        </is>
      </c>
    </row>
    <row r="62" ht="45" customHeight="1">
      <c r="A62" s="12" t="inlineStr">
        <is>
          <t>Writing Skills</t>
        </is>
      </c>
      <c r="B62" s="12" t="inlineStr">
        <is>
          <t>Writing Skills</t>
        </is>
      </c>
      <c r="C62" s="13" t="inlineStr">
        <is>
          <t>Planning [ENS3.02]</t>
        </is>
      </c>
      <c r="D62" s="12" t="inlineStr">
        <is>
          <t>The learning material suggests some strategies for planning and explores an example of an exam-style question, plan and answer. This is followed by a series of questions on the topic of planning.</t>
        </is>
      </c>
      <c r="E62" s="12" t="inlineStr">
        <is>
          <t>827a7d3e-b37e-43b1-ae61-13c1833a2c34</t>
        </is>
      </c>
    </row>
    <row r="63" ht="45" customHeight="1">
      <c r="A63" s="12" t="inlineStr">
        <is>
          <t>Writing Skills</t>
        </is>
      </c>
      <c r="B63" s="12" t="inlineStr">
        <is>
          <t>Writing Skills</t>
        </is>
      </c>
      <c r="C63" s="13" t="inlineStr">
        <is>
          <t>Drafting [EC4.06]</t>
        </is>
      </c>
      <c r="D63" s="12" t="inlineStr">
        <is>
          <t xml:space="preserve">This nugget has learning material and questions covering the topic of writing a draft. </t>
        </is>
      </c>
      <c r="E63" s="12" t="inlineStr">
        <is>
          <t>2fa100fb-8044-4989-9bf1-5482fcc641dd</t>
        </is>
      </c>
    </row>
    <row r="64" ht="45" customHeight="1">
      <c r="A64" s="12" t="inlineStr">
        <is>
          <t>Writing Skills</t>
        </is>
      </c>
      <c r="B64" s="12" t="inlineStr">
        <is>
          <t>Writing Skills</t>
        </is>
      </c>
      <c r="C64" s="13" t="inlineStr">
        <is>
          <t>Proofreading [ENS3.03]</t>
        </is>
      </c>
      <c r="D64" s="12" t="inlineStr">
        <is>
          <t>The learning material explores proofreading, providing a proofreading checklist, followed by a series of questions.</t>
        </is>
      </c>
      <c r="E64" s="12" t="inlineStr">
        <is>
          <t>c1afb136-186b-412b-82ea-04ebc43aea07</t>
        </is>
      </c>
    </row>
    <row r="65" ht="45" customHeight="1">
      <c r="A65" s="12" t="inlineStr">
        <is>
          <t>Writing Skills</t>
        </is>
      </c>
      <c r="B65" s="12" t="inlineStr">
        <is>
          <t>Writing Skills</t>
        </is>
      </c>
      <c r="C65" s="13" t="inlineStr">
        <is>
          <t>Paragraphs - Overview [EK10.01]</t>
        </is>
      </c>
      <c r="D65" s="12" t="inlineStr">
        <is>
          <t>This nugget contains learning material and questions on paragraphs.</t>
        </is>
      </c>
      <c r="E65" s="12" t="inlineStr">
        <is>
          <t>0ffebd42-9266-4322-8d22-1e86f4a599ca</t>
        </is>
      </c>
    </row>
    <row r="66" ht="45" customHeight="1">
      <c r="A66" s="12" t="inlineStr">
        <is>
          <t>Writing Skills</t>
        </is>
      </c>
      <c r="B66" s="12" t="inlineStr">
        <is>
          <t>Writing Skills</t>
        </is>
      </c>
      <c r="C66" s="13" t="inlineStr">
        <is>
          <t>Paragraphs - Connectives [EK10.02]</t>
        </is>
      </c>
      <c r="D66" s="12" t="inlineStr">
        <is>
          <t>This nugget contains learning material and questions on using connectives to introduce paragraphs.</t>
        </is>
      </c>
      <c r="E66" s="12" t="inlineStr">
        <is>
          <t>c36bcedc-0abd-4223-bc1f-efeaf62244ac</t>
        </is>
      </c>
    </row>
    <row r="67" ht="45" customHeight="1">
      <c r="A67" s="12" t="inlineStr">
        <is>
          <t>Writing Skills</t>
        </is>
      </c>
      <c r="B67" s="12" t="inlineStr">
        <is>
          <t>Writing Skills</t>
        </is>
      </c>
      <c r="C67" s="13" t="inlineStr">
        <is>
          <t>Paragraphs - Introducing Arguments [EK10.03]</t>
        </is>
      </c>
      <c r="D67" s="12" t="inlineStr">
        <is>
          <t>This nugget contains learning material and questions on paragraphs and introducing arguments.</t>
        </is>
      </c>
      <c r="E67" s="12" t="inlineStr">
        <is>
          <t>d8e1b98a-0db1-4725-9661-27b421285dcd</t>
        </is>
      </c>
    </row>
    <row r="68" ht="45" customHeight="1">
      <c r="A68" s="12" t="inlineStr">
        <is>
          <t>Writing Skills</t>
        </is>
      </c>
      <c r="B68" s="12" t="inlineStr">
        <is>
          <t>Writing Skills</t>
        </is>
      </c>
      <c r="C68" s="13" t="inlineStr">
        <is>
          <t>One Side of an Argument [EK11.03]</t>
        </is>
      </c>
      <c r="D68" s="12" t="inlineStr">
        <is>
          <t xml:space="preserve">This nugget contains learning material and questions on writing about one side of an argument. </t>
        </is>
      </c>
      <c r="E68" s="12" t="inlineStr">
        <is>
          <t>55decb88-31de-4041-bec5-6481bf77fa7a</t>
        </is>
      </c>
    </row>
    <row r="69" ht="45" customHeight="1">
      <c r="A69" s="12" t="inlineStr">
        <is>
          <t>Writing Skills</t>
        </is>
      </c>
      <c r="B69" s="12" t="inlineStr">
        <is>
          <t>Writing Skills</t>
        </is>
      </c>
      <c r="C69" s="13" t="inlineStr">
        <is>
          <t>Both Sides of an Argument [EK11.02]</t>
        </is>
      </c>
      <c r="D69" s="12" t="inlineStr">
        <is>
          <t xml:space="preserve">This nugget contains learning material and questions on writing about both sides of an argument. </t>
        </is>
      </c>
      <c r="E69" s="12" t="inlineStr">
        <is>
          <t>70e3b16e-b6aa-445d-9ca8-f0c4bded4315</t>
        </is>
      </c>
    </row>
    <row r="70" ht="45" customHeight="1">
      <c r="A70" s="12" t="inlineStr">
        <is>
          <t>Writing Skills</t>
        </is>
      </c>
      <c r="B70" s="12" t="inlineStr">
        <is>
          <t>Writing Skills</t>
        </is>
      </c>
      <c r="C70" s="13" t="inlineStr">
        <is>
          <t>Counter Arguments [EK11.01]</t>
        </is>
      </c>
      <c r="D70" s="12" t="inlineStr">
        <is>
          <t xml:space="preserve">This nugget contains learning material and questions on writing counter arguments. </t>
        </is>
      </c>
      <c r="E70" s="12" t="inlineStr">
        <is>
          <t>a01e08b4-45f6-4db7-b2d4-5f76a5e1a6cf</t>
        </is>
      </c>
    </row>
    <row r="71" ht="45" customHeight="1">
      <c r="A71" s="12" t="inlineStr">
        <is>
          <t>Writing Skills</t>
        </is>
      </c>
      <c r="B71" s="12" t="inlineStr">
        <is>
          <t>Writing Skills</t>
        </is>
      </c>
      <c r="C71" s="13" t="inlineStr">
        <is>
          <t>Purpose, Audience &amp; Text Type [ENS3.04]</t>
        </is>
      </c>
      <c r="D71" s="12" t="inlineStr">
        <is>
          <t>This nugget focuses on reading the question to identify the purpose, audience and text type.</t>
        </is>
      </c>
      <c r="E71" s="12" t="inlineStr">
        <is>
          <t>095d4b91-9ef1-4bd2-93c1-a4b621c52ad5</t>
        </is>
      </c>
    </row>
    <row r="72" ht="45" customHeight="1">
      <c r="A72" s="12" t="inlineStr">
        <is>
          <t>Writing Skills</t>
        </is>
      </c>
      <c r="B72" s="12" t="inlineStr">
        <is>
          <t>Writing Skills</t>
        </is>
      </c>
      <c r="C72" s="13" t="inlineStr">
        <is>
          <t>Persuade and Argue [EK8.01]</t>
        </is>
      </c>
      <c r="D72" s="12" t="inlineStr">
        <is>
          <t>This nugget contains learning material and questions on writing to persuade and argue.</t>
        </is>
      </c>
      <c r="E72" s="12" t="inlineStr">
        <is>
          <t>95cab4b8-6334-48c8-9358-101a22773657</t>
        </is>
      </c>
    </row>
    <row r="73" ht="45" customHeight="1">
      <c r="A73" s="12" t="inlineStr">
        <is>
          <t>Writing Skills</t>
        </is>
      </c>
      <c r="B73" s="12" t="inlineStr">
        <is>
          <t>Writing Skills</t>
        </is>
      </c>
      <c r="C73" s="13" t="inlineStr">
        <is>
          <t>Advise and Instruct [EK8.02]</t>
        </is>
      </c>
      <c r="D73" s="12" t="inlineStr">
        <is>
          <t>This nugget contains learning material and questions on writing to advise and instruct.</t>
        </is>
      </c>
      <c r="E73" s="12" t="inlineStr">
        <is>
          <t>6ae847f7-45f7-419c-8e04-fdb298a6de5c</t>
        </is>
      </c>
    </row>
    <row r="74" ht="45" customHeight="1">
      <c r="A74" s="12" t="inlineStr">
        <is>
          <t>Writing Skills</t>
        </is>
      </c>
      <c r="B74" s="12" t="inlineStr">
        <is>
          <t>Writing Skills</t>
        </is>
      </c>
      <c r="C74" s="13" t="inlineStr">
        <is>
          <t>Inform and Explain [EK8.03]</t>
        </is>
      </c>
      <c r="D74" s="12" t="inlineStr">
        <is>
          <t>This nugget contains learning material and questions on writing to inform and explain.</t>
        </is>
      </c>
      <c r="E74" s="12" t="inlineStr">
        <is>
          <t>d4771944-e916-4fe1-8657-7e5ed3ac511f</t>
        </is>
      </c>
    </row>
    <row r="75" ht="45" customHeight="1">
      <c r="A75" s="12" t="inlineStr">
        <is>
          <t>Writing Skills</t>
        </is>
      </c>
      <c r="B75" s="12" t="inlineStr">
        <is>
          <t>Writing Skills</t>
        </is>
      </c>
      <c r="C75" s="13" t="inlineStr">
        <is>
          <t>Narrative Structure [EK4.05]</t>
        </is>
      </c>
      <c r="D75" s="12" t="inlineStr">
        <is>
          <t xml:space="preserve">This nugget contains learning material and questions on narrative structure. </t>
        </is>
      </c>
      <c r="E75" s="12" t="inlineStr">
        <is>
          <t>8cdea4c7-374a-4fa1-a8f5-db2884860310</t>
        </is>
      </c>
    </row>
    <row r="76" ht="45" customHeight="1">
      <c r="A76" s="12" t="inlineStr">
        <is>
          <t>Writing Skills</t>
        </is>
      </c>
      <c r="B76" s="12" t="inlineStr">
        <is>
          <t>Writing Skills</t>
        </is>
      </c>
      <c r="C76" s="13" t="inlineStr">
        <is>
          <t>Plot Twists [EK4.07]</t>
        </is>
      </c>
      <c r="D76" s="12" t="inlineStr">
        <is>
          <t xml:space="preserve">This nugget contains learning material and questions on plot twists. </t>
        </is>
      </c>
      <c r="E76" s="12" t="inlineStr">
        <is>
          <t>8d4e2101-9816-43de-80a3-e5730341ff11</t>
        </is>
      </c>
    </row>
    <row r="77" ht="45" customHeight="1">
      <c r="A77" s="12" t="inlineStr">
        <is>
          <t>Text Types</t>
        </is>
      </c>
      <c r="B77" s="12" t="inlineStr">
        <is>
          <t>Text Types</t>
        </is>
      </c>
      <c r="C77" s="13" t="inlineStr">
        <is>
          <t>Articles [EK7.02]</t>
        </is>
      </c>
      <c r="D77" s="12" t="inlineStr">
        <is>
          <t>This nugget contains learning material and questions on writing articles.</t>
        </is>
      </c>
      <c r="E77" s="12" t="inlineStr">
        <is>
          <t>1fc43cf2-a985-42bf-b15c-bf2d84f8fff0</t>
        </is>
      </c>
    </row>
    <row r="78" ht="45" customHeight="1">
      <c r="A78" s="12" t="inlineStr">
        <is>
          <t>Text Types</t>
        </is>
      </c>
      <c r="B78" s="12" t="inlineStr">
        <is>
          <t>Text Types</t>
        </is>
      </c>
      <c r="C78" s="13" t="inlineStr">
        <is>
          <t>Letters [EK7.01]</t>
        </is>
      </c>
      <c r="D78" s="12" t="inlineStr">
        <is>
          <t>This nugget contains learning material and questions on writing letters.</t>
        </is>
      </c>
      <c r="E78" s="12" t="inlineStr">
        <is>
          <t>e79b9c12-8013-46db-b083-f1b6e0017e62</t>
        </is>
      </c>
    </row>
    <row r="79" ht="45" customHeight="1">
      <c r="A79" s="12" t="inlineStr">
        <is>
          <t>Text Types</t>
        </is>
      </c>
      <c r="B79" s="12" t="inlineStr">
        <is>
          <t>Text Types</t>
        </is>
      </c>
      <c r="C79" s="13" t="inlineStr">
        <is>
          <t>Narrative Writing [EK8.04]</t>
        </is>
      </c>
      <c r="D79" s="12" t="inlineStr">
        <is>
          <t>This nugget contains learning material and questions on writing narratives (stories).</t>
        </is>
      </c>
      <c r="E79" s="12" t="inlineStr">
        <is>
          <t>759a9c05-9b2b-4b95-9fe8-c76ec7da91a1</t>
        </is>
      </c>
    </row>
    <row r="80" ht="45" customHeight="1">
      <c r="A80" s="12" t="inlineStr">
        <is>
          <t>Text Types</t>
        </is>
      </c>
      <c r="B80" s="12" t="inlineStr">
        <is>
          <t>Text Types</t>
        </is>
      </c>
      <c r="C80" s="13" t="inlineStr">
        <is>
          <t>Descriptive Writing [EK8.05]</t>
        </is>
      </c>
      <c r="D80" s="12" t="inlineStr">
        <is>
          <t>This nugget contains learning material and questions on writing a description.</t>
        </is>
      </c>
      <c r="E80" s="12" t="inlineStr">
        <is>
          <t>5b6b21eb-eb60-494e-b65a-225cf829b20e</t>
        </is>
      </c>
    </row>
    <row r="81" ht="45" customHeight="1">
      <c r="A81" s="12" t="inlineStr">
        <is>
          <t>Text Types</t>
        </is>
      </c>
      <c r="B81" s="12" t="inlineStr">
        <is>
          <t>Text Types</t>
        </is>
      </c>
      <c r="C81" s="13" t="inlineStr">
        <is>
          <t>Discursive Essays [EK7.04]</t>
        </is>
      </c>
      <c r="D81" s="12" t="inlineStr">
        <is>
          <t>This nugget contains learning material and questions on writing discursive essays.</t>
        </is>
      </c>
      <c r="E81" s="12" t="inlineStr">
        <is>
          <t>acb38e95-bd1e-4be5-b94f-61e1646f041a</t>
        </is>
      </c>
    </row>
    <row r="82" ht="45" customHeight="1">
      <c r="A82" s="12" t="inlineStr">
        <is>
          <t>Text Types</t>
        </is>
      </c>
      <c r="B82" s="12" t="inlineStr">
        <is>
          <t>Text Types</t>
        </is>
      </c>
      <c r="C82" s="13" t="inlineStr">
        <is>
          <t>Reviews [EK7.08]</t>
        </is>
      </c>
      <c r="D82" s="12" t="inlineStr">
        <is>
          <t>This nugget contains learning material and questions on writing reviews.</t>
        </is>
      </c>
      <c r="E82" s="12" t="inlineStr">
        <is>
          <t>45acce7c-cf85-4d0f-8a60-32b7e433e4cf</t>
        </is>
      </c>
    </row>
    <row r="83" ht="45" customHeight="1">
      <c r="A83" s="12" t="inlineStr">
        <is>
          <t>Text Types</t>
        </is>
      </c>
      <c r="B83" s="12" t="inlineStr">
        <is>
          <t>Text Types</t>
        </is>
      </c>
      <c r="C83" s="13" t="inlineStr">
        <is>
          <t>Diary Entry [EK7.06]</t>
        </is>
      </c>
      <c r="D83" s="12" t="inlineStr">
        <is>
          <t>This nugget contains learning material and questions on writing diary entries.</t>
        </is>
      </c>
      <c r="E83" s="12" t="inlineStr">
        <is>
          <t>1577159f-ccfc-45a9-ba54-d1946ab95c35</t>
        </is>
      </c>
    </row>
    <row r="84" ht="45" customHeight="1">
      <c r="A84" s="12" t="inlineStr">
        <is>
          <t>Text Types</t>
        </is>
      </c>
      <c r="B84" s="12" t="inlineStr">
        <is>
          <t>Text Types</t>
        </is>
      </c>
      <c r="C84" s="13" t="inlineStr">
        <is>
          <t>Interviews [ENI7.12]</t>
        </is>
      </c>
      <c r="D84" s="12" t="inlineStr">
        <is>
          <t>This nugget contains learning material and questions on interviews.</t>
        </is>
      </c>
      <c r="E84" s="12" t="inlineStr">
        <is>
          <t>37ab82d6-d542-42ce-8e03-29520db6ec80</t>
        </is>
      </c>
    </row>
    <row r="85" ht="45" customHeight="1">
      <c r="A85" s="12" t="inlineStr">
        <is>
          <t>Text Types</t>
        </is>
      </c>
      <c r="B85" s="12" t="inlineStr">
        <is>
          <t>Text Types</t>
        </is>
      </c>
      <c r="C85" s="13" t="inlineStr">
        <is>
          <t>Instructions [EC2.05]</t>
        </is>
      </c>
      <c r="D85" s="12" t="inlineStr">
        <is>
          <t xml:space="preserve">This nugget has learning material and questions covering the topic of writing instructions. </t>
        </is>
      </c>
      <c r="E85" s="12" t="inlineStr">
        <is>
          <t>330705e2-538f-40e9-8922-012c74b2e34d</t>
        </is>
      </c>
    </row>
    <row r="86" ht="45" customHeight="1">
      <c r="A86" s="12" t="inlineStr">
        <is>
          <t>Text Types</t>
        </is>
      </c>
      <c r="B86" s="12" t="inlineStr">
        <is>
          <t>Text Types</t>
        </is>
      </c>
      <c r="C86" s="13" t="inlineStr">
        <is>
          <t>Emails [ENI7.21]</t>
        </is>
      </c>
      <c r="D86" s="12" t="inlineStr">
        <is>
          <t>This nugget contains learning material and questions on emails.</t>
        </is>
      </c>
      <c r="E86" s="12" t="inlineStr">
        <is>
          <t>00e29ba3-4d9c-4684-b78a-b7f3e2fce937</t>
        </is>
      </c>
    </row>
    <row r="87" ht="45" customHeight="1">
      <c r="A87" s="12" t="inlineStr">
        <is>
          <t>Text Types</t>
        </is>
      </c>
      <c r="B87" s="12" t="inlineStr">
        <is>
          <t>Text Types</t>
        </is>
      </c>
      <c r="C87" s="13" t="inlineStr">
        <is>
          <t>Leaflets [EE7.09]</t>
        </is>
      </c>
      <c r="D87" s="12" t="inlineStr">
        <is>
          <t>This nugget contains learning material and questions on writing leaflets.</t>
        </is>
      </c>
      <c r="E87" s="12" t="inlineStr">
        <is>
          <t>1000e6f0-124c-483c-8a00-c00f88e6346b</t>
        </is>
      </c>
    </row>
    <row r="88" ht="45" customHeight="1">
      <c r="A88" s="12" t="inlineStr">
        <is>
          <t>Text Types</t>
        </is>
      </c>
      <c r="B88" s="12" t="inlineStr">
        <is>
          <t>Text Types</t>
        </is>
      </c>
      <c r="C88" s="13" t="inlineStr">
        <is>
          <t>Filling in Forms [EC2.04]</t>
        </is>
      </c>
      <c r="D88" s="12" t="inlineStr">
        <is>
          <t>This nugget has learning material and questions covering the topic of filling in forms.</t>
        </is>
      </c>
      <c r="E88" s="12" t="inlineStr">
        <is>
          <t>19a0ab84-8e8a-4250-a364-e6b1c37b8dc8</t>
        </is>
      </c>
    </row>
    <row r="89" ht="45" customHeight="1">
      <c r="A89" s="12" t="inlineStr">
        <is>
          <t>Text Types</t>
        </is>
      </c>
      <c r="B89" s="12" t="inlineStr">
        <is>
          <t>Text Types</t>
        </is>
      </c>
      <c r="C89" s="13" t="inlineStr">
        <is>
          <t>Speeches and Talks [EK7.03]</t>
        </is>
      </c>
      <c r="D89" s="12" t="inlineStr">
        <is>
          <t>This nugget contains learning material and questions on writing speeches and talks.</t>
        </is>
      </c>
      <c r="E89" s="12" t="inlineStr">
        <is>
          <t>71e1f686-03e5-4d06-b0ed-980febde7204</t>
        </is>
      </c>
    </row>
    <row r="90" ht="45" customHeight="1">
      <c r="A90" s="12" t="inlineStr">
        <is>
          <t>Descriptive Writing</t>
        </is>
      </c>
      <c r="B90" s="12" t="inlineStr">
        <is>
          <t>Descriptive Writing</t>
        </is>
      </c>
      <c r="C90" s="13" t="inlineStr">
        <is>
          <t>Description of Setting [EK9.01]</t>
        </is>
      </c>
      <c r="D90" s="12" t="inlineStr">
        <is>
          <t>This nugget contains learning material and questions on writing a description of a setting.</t>
        </is>
      </c>
      <c r="E90" s="12" t="inlineStr">
        <is>
          <t>0858adf5-94f0-4c78-9186-a3131220fbb9</t>
        </is>
      </c>
    </row>
    <row r="91" ht="45" customHeight="1">
      <c r="A91" s="12" t="inlineStr">
        <is>
          <t>Descriptive Writing</t>
        </is>
      </c>
      <c r="B91" s="12" t="inlineStr">
        <is>
          <t>Descriptive Writing</t>
        </is>
      </c>
      <c r="C91" s="13" t="inlineStr">
        <is>
          <t>Description of Character [EK9.02]</t>
        </is>
      </c>
      <c r="D91" s="12" t="inlineStr">
        <is>
          <t>This nugget contains learning material and questions on writing a description of a character.</t>
        </is>
      </c>
      <c r="E91" s="12" t="inlineStr">
        <is>
          <t>972fd676-0a65-48a1-b604-ba84f4ce10e0</t>
        </is>
      </c>
    </row>
    <row r="92" ht="45" customHeight="1">
      <c r="A92" s="12" t="inlineStr">
        <is>
          <t>Descriptive Writing</t>
        </is>
      </c>
      <c r="B92" s="12" t="inlineStr">
        <is>
          <t>Descriptive Writing</t>
        </is>
      </c>
      <c r="C92" s="13" t="inlineStr">
        <is>
          <t>Creating Atmosphere [EK9.03]</t>
        </is>
      </c>
      <c r="D92" s="12" t="inlineStr">
        <is>
          <t>This nugget contains learning material and questions on creating atmosphere in your writing.</t>
        </is>
      </c>
      <c r="E92" s="12" t="inlineStr">
        <is>
          <t>eab1ede2-e5a1-4852-a123-aae007fe37ef</t>
        </is>
      </c>
    </row>
    <row r="93" ht="45" customHeight="1">
      <c r="A93" s="12" t="inlineStr">
        <is>
          <t>Descriptive Writing</t>
        </is>
      </c>
      <c r="B93" s="12" t="inlineStr">
        <is>
          <t>Descriptive Writing</t>
        </is>
      </c>
      <c r="C93" s="13" t="inlineStr">
        <is>
          <t>Describing an Image [EK9.04]</t>
        </is>
      </c>
      <c r="D93" s="12" t="inlineStr">
        <is>
          <t>This nugget contains learning material and questions on writing a description of an image.</t>
        </is>
      </c>
      <c r="E93" s="12" t="inlineStr">
        <is>
          <t>0de1dad1-d1b9-4c2f-af70-9a7f8a54fe43</t>
        </is>
      </c>
    </row>
    <row r="94" ht="45" customHeight="1">
      <c r="A94" s="12" t="inlineStr">
        <is>
          <t>Descriptive Writing</t>
        </is>
      </c>
      <c r="B94" s="12" t="inlineStr">
        <is>
          <t>Descriptive Writing</t>
        </is>
      </c>
      <c r="C94" s="13" t="inlineStr">
        <is>
          <t>Tension and Suspense [EK9.05]</t>
        </is>
      </c>
      <c r="D94" s="12" t="inlineStr">
        <is>
          <t>This nugget contains learning material and questions on tension and suspense.</t>
        </is>
      </c>
      <c r="E94" s="12" t="inlineStr">
        <is>
          <t>b10bdd8b-1dff-444c-a8e7-11beda98d2bd</t>
        </is>
      </c>
    </row>
    <row r="95" ht="45" customHeight="1">
      <c r="A95" s="12" t="inlineStr">
        <is>
          <t>Descriptive Writing</t>
        </is>
      </c>
      <c r="B95" s="12" t="inlineStr">
        <is>
          <t>Descriptive Writing</t>
        </is>
      </c>
      <c r="C95" s="13" t="inlineStr">
        <is>
          <t>Vocabulary - Buildings [EK5.01]</t>
        </is>
      </c>
      <c r="D95" s="12" t="inlineStr">
        <is>
          <t xml:space="preserve">This nugget contains learning material and questions on vocabulary to describe different types of buildings. </t>
        </is>
      </c>
      <c r="E95" s="12" t="inlineStr">
        <is>
          <t>cf967842-82e9-4e98-b547-23fd1e7a35ad</t>
        </is>
      </c>
    </row>
    <row r="96" ht="45" customHeight="1">
      <c r="A96" s="12" t="inlineStr">
        <is>
          <t>Descriptive Writing</t>
        </is>
      </c>
      <c r="B96" s="12" t="inlineStr">
        <is>
          <t>Descriptive Writing</t>
        </is>
      </c>
      <c r="C96" s="13" t="inlineStr">
        <is>
          <t>Vocabulary - Landscape [EK5.02]</t>
        </is>
      </c>
      <c r="D96" s="12" t="inlineStr">
        <is>
          <t xml:space="preserve">This nugget contains learning material and questions on vocabulary to describe different types of landscapes. </t>
        </is>
      </c>
      <c r="E96" s="12" t="inlineStr">
        <is>
          <t>64f55d2a-16a3-4adf-a539-a9aa1aa4bd01</t>
        </is>
      </c>
    </row>
    <row r="97" ht="45" customHeight="1">
      <c r="A97" s="12" t="inlineStr">
        <is>
          <t>Descriptive Writing</t>
        </is>
      </c>
      <c r="B97" s="12" t="inlineStr">
        <is>
          <t>Descriptive Writing</t>
        </is>
      </c>
      <c r="C97" s="13" t="inlineStr">
        <is>
          <t>Vocabulary - the City [EK5.03]</t>
        </is>
      </c>
      <c r="D97" s="12" t="inlineStr">
        <is>
          <t xml:space="preserve">This nugget contains learning material and questions on vocabulary to describe different parts of cities. </t>
        </is>
      </c>
      <c r="E97" s="12" t="inlineStr">
        <is>
          <t>d1f912de-355f-433c-bd43-c57b140035a5</t>
        </is>
      </c>
    </row>
    <row r="98" ht="45" customHeight="1">
      <c r="A98" s="12" t="inlineStr">
        <is>
          <t>Descriptive Writing</t>
        </is>
      </c>
      <c r="B98" s="12" t="inlineStr">
        <is>
          <t>Descriptive Writing</t>
        </is>
      </c>
      <c r="C98" s="13" t="inlineStr">
        <is>
          <t>Vocabulary - Nature and Seasons [EK5.04]</t>
        </is>
      </c>
      <c r="D98" s="12" t="inlineStr">
        <is>
          <t>This nugget contains learning material and questions on vocabulary to describe nature and the seasons.</t>
        </is>
      </c>
      <c r="E98" s="12" t="inlineStr">
        <is>
          <t>b49089f1-9a37-4537-9d89-4d1676f42ef8</t>
        </is>
      </c>
    </row>
    <row r="99" ht="45" customHeight="1">
      <c r="A99" s="12" t="inlineStr">
        <is>
          <t>Descriptive Writing</t>
        </is>
      </c>
      <c r="B99" s="12" t="inlineStr">
        <is>
          <t>Descriptive Writing</t>
        </is>
      </c>
      <c r="C99" s="13" t="inlineStr">
        <is>
          <t>Vocabulary - Colours [EK5.05]</t>
        </is>
      </c>
      <c r="D99" s="12" t="inlineStr">
        <is>
          <t>This nugget contains learning material and questions on vocabulary to describe different colours.</t>
        </is>
      </c>
      <c r="E99" s="12" t="inlineStr">
        <is>
          <t>fc2d173a-c613-4bd2-9d61-f06c043a607e</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103"/>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fe930105-b3ae-40b9-8ade-debd48edafbc</t>
        </is>
      </c>
    </row>
    <row r="3">
      <c r="A3" s="2" t="inlineStr">
        <is>
          <t>Reading &amp; Writing: Grade 8 (SA)</t>
        </is>
      </c>
      <c r="D3" s="3" t="inlineStr">
        <is>
          <t>Last updated: 17 July 2026</t>
        </is>
      </c>
    </row>
    <row r="4">
      <c r="A4" s="4" t="inlineStr">
        <is>
          <t>7 Topics   ·   7 Subtopics   ·   96 Nuggets   ·   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Reading Skills &amp; Analysis [EK0.01]</t>
        </is>
      </c>
      <c r="D8" s="12" t="inlineStr"/>
      <c r="E8" s="12" t="inlineStr">
        <is>
          <t>d9d9c62e-c72e-4348-8ada-934dabbcc5ae</t>
        </is>
      </c>
    </row>
    <row r="9" ht="45" customHeight="1">
      <c r="A9" s="12" t="inlineStr">
        <is>
          <t>Diagnostics</t>
        </is>
      </c>
      <c r="B9" s="12" t="inlineStr">
        <is>
          <t>Diagnostics</t>
        </is>
      </c>
      <c r="C9" s="13" t="inlineStr">
        <is>
          <t>Diagnostic: Language Devices [EK0.02]</t>
        </is>
      </c>
      <c r="D9" s="12" t="inlineStr"/>
      <c r="E9" s="12" t="inlineStr">
        <is>
          <t>158c165e-3fd8-403b-bd9c-37248cc46552</t>
        </is>
      </c>
    </row>
    <row r="10" ht="45" customHeight="1">
      <c r="A10" s="12" t="inlineStr">
        <is>
          <t>Diagnostics</t>
        </is>
      </c>
      <c r="B10" s="12" t="inlineStr">
        <is>
          <t>Diagnostics</t>
        </is>
      </c>
      <c r="C10" s="13" t="inlineStr">
        <is>
          <t>Diagnostic: Structure &amp; Paragraphs  [EK0.16]</t>
        </is>
      </c>
      <c r="D10" s="12" t="inlineStr"/>
      <c r="E10" s="12" t="inlineStr">
        <is>
          <t>bdc64be2-9d74-4863-b69f-9eb978bfdc5f</t>
        </is>
      </c>
    </row>
    <row r="11" ht="45" customHeight="1">
      <c r="A11" s="12" t="inlineStr">
        <is>
          <t>Diagnostics</t>
        </is>
      </c>
      <c r="B11" s="12" t="inlineStr">
        <is>
          <t>Diagnostics</t>
        </is>
      </c>
      <c r="C11" s="13" t="inlineStr">
        <is>
          <t>Diagnostic: Writing Process &amp; Texts [EK0.13]</t>
        </is>
      </c>
      <c r="D11" s="12" t="inlineStr"/>
      <c r="E11" s="12" t="inlineStr">
        <is>
          <t>fad88975-54a7-4773-b3b8-b6f36983bb84</t>
        </is>
      </c>
    </row>
    <row r="12" ht="45" customHeight="1">
      <c r="A12" s="12" t="inlineStr">
        <is>
          <t>Diagnostics</t>
        </is>
      </c>
      <c r="B12" s="12" t="inlineStr">
        <is>
          <t>Diagnostics</t>
        </is>
      </c>
      <c r="C12" s="13" t="inlineStr">
        <is>
          <t>Diagnostic: Writing Purposes &amp; Texts [EK0.17]</t>
        </is>
      </c>
      <c r="D12" s="12" t="inlineStr"/>
      <c r="E12" s="12" t="inlineStr">
        <is>
          <t>cfbefbdb-309c-42c0-b7ba-b47f55d6e173</t>
        </is>
      </c>
    </row>
    <row r="13" ht="45" customHeight="1">
      <c r="A13" s="12" t="inlineStr">
        <is>
          <t>Diagnostics</t>
        </is>
      </c>
      <c r="B13" s="12" t="inlineStr">
        <is>
          <t>Diagnostics</t>
        </is>
      </c>
      <c r="C13" s="13" t="inlineStr">
        <is>
          <t xml:space="preserve">Diagnostic: Descriptions &amp; Vocabulary [EK0.05] </t>
        </is>
      </c>
      <c r="D13" s="12" t="inlineStr"/>
      <c r="E13" s="12" t="inlineStr">
        <is>
          <t>aad49701-f03b-4312-9311-248d2fab0fbd</t>
        </is>
      </c>
    </row>
    <row r="14" ht="45" customHeight="1">
      <c r="A14" s="12" t="inlineStr">
        <is>
          <t>Diagnostics</t>
        </is>
      </c>
      <c r="B14" s="12" t="inlineStr">
        <is>
          <t>Diagnostics</t>
        </is>
      </c>
      <c r="C14" s="13" t="inlineStr">
        <is>
          <t>Diagnostic: Reading Skills, Comparison &amp; Evaluation [EK0.12]</t>
        </is>
      </c>
      <c r="D14" s="12" t="inlineStr"/>
      <c r="E14" s="12" t="inlineStr">
        <is>
          <t>a3f050ad-35e4-4cce-8596-7c24188a020d</t>
        </is>
      </c>
    </row>
    <row r="15" ht="45" customHeight="1">
      <c r="A15" s="12" t="inlineStr">
        <is>
          <t>Reading Skills</t>
        </is>
      </c>
      <c r="B15" s="12" t="inlineStr">
        <is>
          <t>Reading Skills</t>
        </is>
      </c>
      <c r="C15" s="13" t="inlineStr">
        <is>
          <t>Finding Information [EK1.04]</t>
        </is>
      </c>
      <c r="D15" s="12" t="inlineStr">
        <is>
          <t>This nugget contains learning material and questions on finding information.</t>
        </is>
      </c>
      <c r="E15" s="12" t="inlineStr">
        <is>
          <t>bad16581-ea47-4dc2-a40e-a5ae113c60e7</t>
        </is>
      </c>
    </row>
    <row r="16" ht="45" customHeight="1">
      <c r="A16" s="12" t="inlineStr">
        <is>
          <t>Reading Skills</t>
        </is>
      </c>
      <c r="B16" s="12" t="inlineStr">
        <is>
          <t>Reading Skills</t>
        </is>
      </c>
      <c r="C16" s="13" t="inlineStr">
        <is>
          <t>Skimming and Scanning [EK1.02]</t>
        </is>
      </c>
      <c r="D16" s="12" t="inlineStr">
        <is>
          <t>This nugget contains learning material and questions on skimming and scanning.</t>
        </is>
      </c>
      <c r="E16" s="12" t="inlineStr">
        <is>
          <t>426c21fc-b1f1-4143-b215-5df5d18aa6ad</t>
        </is>
      </c>
    </row>
    <row r="17" ht="45" customHeight="1">
      <c r="A17" s="12" t="inlineStr">
        <is>
          <t>Reading Skills</t>
        </is>
      </c>
      <c r="B17" s="12" t="inlineStr">
        <is>
          <t>Reading Skills</t>
        </is>
      </c>
      <c r="C17" s="13" t="inlineStr">
        <is>
          <t>Inference [EK1.01]</t>
        </is>
      </c>
      <c r="D17" s="12" t="inlineStr">
        <is>
          <t>This nugget contains learning material and questions on making inferences.</t>
        </is>
      </c>
      <c r="E17" s="12" t="inlineStr">
        <is>
          <t>6319171c-d4cc-406a-b825-52775b545347</t>
        </is>
      </c>
    </row>
    <row r="18" ht="45" customHeight="1">
      <c r="A18" s="12" t="inlineStr">
        <is>
          <t>Reading Skills</t>
        </is>
      </c>
      <c r="B18" s="12" t="inlineStr">
        <is>
          <t>Reading Skills</t>
        </is>
      </c>
      <c r="C18" s="13" t="inlineStr">
        <is>
          <t>Finding Meaning in Photographs and Images [ED4.04]</t>
        </is>
      </c>
      <c r="D18" s="12" t="inlineStr">
        <is>
          <t xml:space="preserve">This nugget has learning material and questions covering the topic of finding meaning in photographs and images. </t>
        </is>
      </c>
      <c r="E18" s="12" t="inlineStr">
        <is>
          <t>b28ed819-20c9-4b1c-a403-6de7214a22e5</t>
        </is>
      </c>
    </row>
    <row r="19" ht="45" customHeight="1">
      <c r="A19" s="12" t="inlineStr">
        <is>
          <t>Reading Skills</t>
        </is>
      </c>
      <c r="B19" s="12" t="inlineStr">
        <is>
          <t>Reading Skills</t>
        </is>
      </c>
      <c r="C19" s="13" t="inlineStr">
        <is>
          <t>Purpose [ENS1.08]</t>
        </is>
      </c>
      <c r="D19" s="12" t="inlineStr">
        <is>
          <t>The learning material explores different writing purposes and strategies for identifying the purpose of a text, followed by a series of questions.</t>
        </is>
      </c>
      <c r="E19" s="12" t="inlineStr">
        <is>
          <t>dca6a67a-b1d3-44de-a378-3a9630a44e9d</t>
        </is>
      </c>
    </row>
    <row r="20" ht="45" customHeight="1">
      <c r="A20" s="12" t="inlineStr">
        <is>
          <t>Reading Skills</t>
        </is>
      </c>
      <c r="B20" s="12" t="inlineStr">
        <is>
          <t>Reading Skills</t>
        </is>
      </c>
      <c r="C20" s="13" t="inlineStr">
        <is>
          <t>Summarising [EK1.05]</t>
        </is>
      </c>
      <c r="D20" s="12" t="inlineStr">
        <is>
          <t>This nugget contains learning material and questions on summarising.</t>
        </is>
      </c>
      <c r="E20" s="12" t="inlineStr">
        <is>
          <t>c130dde4-df95-470b-8163-5150225261f8</t>
        </is>
      </c>
    </row>
    <row r="21" ht="45" customHeight="1">
      <c r="A21" s="12" t="inlineStr">
        <is>
          <t>Reading Skills</t>
        </is>
      </c>
      <c r="B21" s="12" t="inlineStr">
        <is>
          <t>Reading Skills</t>
        </is>
      </c>
      <c r="C21" s="13" t="inlineStr">
        <is>
          <t>Bias, Facts and Opinion [EK3.10]</t>
        </is>
      </c>
      <c r="D21" s="12" t="inlineStr">
        <is>
          <t>This nugget contains learning material and questions on bias, facts and opinions.</t>
        </is>
      </c>
      <c r="E21" s="12" t="inlineStr">
        <is>
          <t>5f692b89-60bc-48a2-bbab-7b9fa0446a45</t>
        </is>
      </c>
    </row>
    <row r="22" ht="45" customHeight="1">
      <c r="A22" s="12" t="inlineStr">
        <is>
          <t>Reading Skills</t>
        </is>
      </c>
      <c r="B22" s="12" t="inlineStr">
        <is>
          <t>Reading Skills</t>
        </is>
      </c>
      <c r="C22" s="13" t="inlineStr">
        <is>
          <t>Meaning of Words [ENS1.03]</t>
        </is>
      </c>
      <c r="D22"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22" s="12" t="inlineStr">
        <is>
          <t>65261530-15d6-4cd0-91a7-d8975d182ea6</t>
        </is>
      </c>
    </row>
    <row r="23" ht="45" customHeight="1">
      <c r="A23" s="12" t="inlineStr">
        <is>
          <t>Reading Skills</t>
        </is>
      </c>
      <c r="B23" s="12" t="inlineStr">
        <is>
          <t>Reading Skills</t>
        </is>
      </c>
      <c r="C23" s="13" t="inlineStr">
        <is>
          <t>Prediction [PR7.02]</t>
        </is>
      </c>
      <c r="D23" s="12" t="inlineStr">
        <is>
          <t>This nugget contains learning material and questions on prediction.</t>
        </is>
      </c>
      <c r="E23" s="12" t="inlineStr">
        <is>
          <t>7b0d4f29-bf40-423b-8bfe-0ca3ab30b821</t>
        </is>
      </c>
    </row>
    <row r="24" ht="45" customHeight="1">
      <c r="A24" s="12" t="inlineStr">
        <is>
          <t>Analysis, Comparison &amp; Evaluation</t>
        </is>
      </c>
      <c r="B24" s="12" t="inlineStr">
        <is>
          <t>Analysis, Comparison &amp; Evaluation</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Analysis, Comparison &amp; Evaluation</t>
        </is>
      </c>
      <c r="B25" s="12" t="inlineStr">
        <is>
          <t>Analysis, Comparison &amp; Evaluation</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Analysis, Comparison &amp; Evaluation</t>
        </is>
      </c>
      <c r="B26" s="12" t="inlineStr">
        <is>
          <t>Analysis, Comparison &amp; Evaluation</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Analysis, Comparison &amp; Evaluation</t>
        </is>
      </c>
      <c r="B27" s="12" t="inlineStr">
        <is>
          <t>Analysis, Comparison &amp; Evaluation</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Analysis, Comparison &amp; Evaluation</t>
        </is>
      </c>
      <c r="B28" s="12" t="inlineStr">
        <is>
          <t>Analysis, Comparison &amp; Evaluation</t>
        </is>
      </c>
      <c r="C28" s="13" t="inlineStr">
        <is>
          <t>What is Structure? [EK4.01]</t>
        </is>
      </c>
      <c r="D28" s="12" t="inlineStr">
        <is>
          <t>This nugget contains learning material and questions on the topic of how texts are structured.</t>
        </is>
      </c>
      <c r="E28" s="12" t="inlineStr">
        <is>
          <t>738a6b5f-113b-4339-89e6-4df54e4a851a</t>
        </is>
      </c>
    </row>
    <row r="29" ht="45" customHeight="1">
      <c r="A29" s="12" t="inlineStr">
        <is>
          <t>Analysis, Comparison &amp; Evaluation</t>
        </is>
      </c>
      <c r="B29" s="12" t="inlineStr">
        <is>
          <t>Analysis, Comparison &amp; Evaluation</t>
        </is>
      </c>
      <c r="C29" s="13" t="inlineStr">
        <is>
          <t>Connotations [EK1.06]</t>
        </is>
      </c>
      <c r="D29" s="12" t="inlineStr">
        <is>
          <t>This nugget contains learning material and questions on exploring connotations.</t>
        </is>
      </c>
      <c r="E29" s="12" t="inlineStr">
        <is>
          <t>ad7817f4-19f1-42a2-a430-390708ea5be8</t>
        </is>
      </c>
    </row>
    <row r="30" ht="45" customHeight="1">
      <c r="A30" s="12" t="inlineStr">
        <is>
          <t>Analysis, Comparison &amp; Evaluation</t>
        </is>
      </c>
      <c r="B30" s="12" t="inlineStr">
        <is>
          <t>Analysis, Comparison &amp; Evaluation</t>
        </is>
      </c>
      <c r="C30" s="13" t="inlineStr">
        <is>
          <t>Analytical Essays [EK7.05]</t>
        </is>
      </c>
      <c r="D30" s="12" t="inlineStr">
        <is>
          <t>This nugget contains learning material and questions on writing analytical essays.</t>
        </is>
      </c>
      <c r="E30" s="12" t="inlineStr">
        <is>
          <t>522d5059-605c-43ac-ad74-d6d764e86ec0</t>
        </is>
      </c>
    </row>
    <row r="31" ht="45" customHeight="1">
      <c r="A31" s="12" t="inlineStr">
        <is>
          <t>Analysis, Comparison &amp; Evaluation</t>
        </is>
      </c>
      <c r="B31" s="12" t="inlineStr">
        <is>
          <t>Analysis, Comparison &amp; Evaluation</t>
        </is>
      </c>
      <c r="C31" s="13" t="inlineStr">
        <is>
          <t>Introduction to Comparisons [ENI8.01]</t>
        </is>
      </c>
      <c r="D31" s="12" t="inlineStr">
        <is>
          <t xml:space="preserve">This nugget has learning material and questions on the topic of introduction to comparisons. </t>
        </is>
      </c>
      <c r="E31" s="12" t="inlineStr">
        <is>
          <t>31496c80-93b4-41be-8514-b5fd47d40092</t>
        </is>
      </c>
    </row>
    <row r="32" ht="45" customHeight="1">
      <c r="A32" s="12" t="inlineStr">
        <is>
          <t>Analysis, Comparison &amp; Evaluation</t>
        </is>
      </c>
      <c r="B32" s="12" t="inlineStr">
        <is>
          <t>Analysis, Comparison &amp; Evaluation</t>
        </is>
      </c>
      <c r="C32" s="13" t="inlineStr">
        <is>
          <t>Exploring Similarities in Texts [ENI8.02]</t>
        </is>
      </c>
      <c r="D32" s="12" t="inlineStr">
        <is>
          <t xml:space="preserve">This nugget has learning material and questions on the topic of exploring similarities in texts. </t>
        </is>
      </c>
      <c r="E32" s="12" t="inlineStr">
        <is>
          <t>5065eb5f-59bf-4221-bf30-f2f1b4c68e82</t>
        </is>
      </c>
    </row>
    <row r="33" ht="45" customHeight="1">
      <c r="A33" s="12" t="inlineStr">
        <is>
          <t>Analysis, Comparison &amp; Evaluation</t>
        </is>
      </c>
      <c r="B33" s="12" t="inlineStr">
        <is>
          <t>Analysis, Comparison &amp; Evaluation</t>
        </is>
      </c>
      <c r="C33" s="13" t="inlineStr">
        <is>
          <t>Exploring Similarities: Developing Your Analysis [ENI8.03]</t>
        </is>
      </c>
      <c r="D33" s="12" t="inlineStr">
        <is>
          <t xml:space="preserve">This nugget has learning material and questions on the topic of developing your analysis when exploring similarities in texts. </t>
        </is>
      </c>
      <c r="E33" s="12" t="inlineStr">
        <is>
          <t>6c06909e-cc02-4218-ab79-5b777f5a99f5</t>
        </is>
      </c>
    </row>
    <row r="34" ht="45" customHeight="1">
      <c r="A34" s="12" t="inlineStr">
        <is>
          <t>Analysis, Comparison &amp; Evaluation</t>
        </is>
      </c>
      <c r="B34" s="12" t="inlineStr">
        <is>
          <t>Analysis, Comparison &amp; Evaluation</t>
        </is>
      </c>
      <c r="C34" s="13" t="inlineStr">
        <is>
          <t>Exploring Differences in Texts [ENI8.04]</t>
        </is>
      </c>
      <c r="D34" s="12" t="inlineStr">
        <is>
          <t xml:space="preserve">This nugget has learning material and questions on the topic of exploring differences in texts. </t>
        </is>
      </c>
      <c r="E34" s="12" t="inlineStr">
        <is>
          <t>157350cb-135a-45ff-ba2e-815b5e1891ce</t>
        </is>
      </c>
    </row>
    <row r="35" ht="45" customHeight="1">
      <c r="A35" s="12" t="inlineStr">
        <is>
          <t>Analysis, Comparison &amp; Evaluation</t>
        </is>
      </c>
      <c r="B35" s="12" t="inlineStr">
        <is>
          <t>Analysis, Comparison &amp; Evaluation</t>
        </is>
      </c>
      <c r="C35" s="13" t="inlineStr">
        <is>
          <t>Comparative Essays [ENI8.05]</t>
        </is>
      </c>
      <c r="D35" s="12" t="inlineStr">
        <is>
          <t xml:space="preserve">This nugget has learning material and questions on the topic of extended comparisons of texts. </t>
        </is>
      </c>
      <c r="E35" s="12" t="inlineStr">
        <is>
          <t>6cf91333-706e-4f4d-9495-96beb869318b</t>
        </is>
      </c>
    </row>
    <row r="36" ht="45" customHeight="1">
      <c r="A36" s="12" t="inlineStr">
        <is>
          <t>Analysis, Comparison &amp; Evaluation</t>
        </is>
      </c>
      <c r="B36" s="12" t="inlineStr">
        <is>
          <t>Analysis, Comparison &amp; 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Analysis, Comparison &amp; Evaluation</t>
        </is>
      </c>
      <c r="B37" s="12" t="inlineStr">
        <is>
          <t>Analysis, Comparison &amp; Evaluation</t>
        </is>
      </c>
      <c r="C37" s="13" t="inlineStr">
        <is>
          <t>Evaluating - Evidence [EN14.02]</t>
        </is>
      </c>
      <c r="D37" s="12" t="inlineStr">
        <is>
          <t xml:space="preserve">This nugget has learning material and questions on the topic of using evidence when you are writing an evaluation. </t>
        </is>
      </c>
      <c r="E37" s="12" t="inlineStr">
        <is>
          <t>69c39d32-c094-4e8d-b57c-5d36a650f33e</t>
        </is>
      </c>
    </row>
    <row r="38" ht="45" customHeight="1">
      <c r="A38" s="12" t="inlineStr">
        <is>
          <t>Analysis, Comparison &amp; Evaluation</t>
        </is>
      </c>
      <c r="B38" s="12" t="inlineStr">
        <is>
          <t>Analysis, Comparison &amp; Evaluation</t>
        </is>
      </c>
      <c r="C38" s="13" t="inlineStr">
        <is>
          <t>Evaluating Evidence in a Text [EN14.03]</t>
        </is>
      </c>
      <c r="D38" s="12" t="inlineStr">
        <is>
          <t>This nugget has learning material and questions on the topic of evaluating whether texts have supported their arguments with evidence.</t>
        </is>
      </c>
      <c r="E38" s="12" t="inlineStr">
        <is>
          <t>bcbf74b8-9679-4a4e-abac-aa7a40dd26cd</t>
        </is>
      </c>
    </row>
    <row r="39" ht="45" customHeight="1">
      <c r="A39" s="12" t="inlineStr">
        <is>
          <t>Analysis, Comparison &amp; Evaluation</t>
        </is>
      </c>
      <c r="B39" s="12" t="inlineStr">
        <is>
          <t>Analysis, Comparison &amp; 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Analysis, Comparison &amp; Evaluation</t>
        </is>
      </c>
      <c r="B40" s="12" t="inlineStr">
        <is>
          <t>Analysis, Comparison &amp; 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Analysis, Comparison &amp; Evaluation</t>
        </is>
      </c>
      <c r="B41" s="12" t="inlineStr">
        <is>
          <t>Analysis, Comparison &amp; Evaluation</t>
        </is>
      </c>
      <c r="C41" s="13" t="inlineStr">
        <is>
          <t>Evaluating Contradictory Arguments in Texts [EN14.06]</t>
        </is>
      </c>
      <c r="D41" s="12" t="inlineStr">
        <is>
          <t xml:space="preserve">This nugget has learning material and questions on the topic of evaluating texts that undermine or contradict their own argument. </t>
        </is>
      </c>
      <c r="E41" s="12" t="inlineStr">
        <is>
          <t>84a1b6d5-6559-4b24-8aca-c8d023593038</t>
        </is>
      </c>
    </row>
    <row r="42" ht="45" customHeight="1">
      <c r="A42" s="12" t="inlineStr">
        <is>
          <t>Language Devices</t>
        </is>
      </c>
      <c r="B42" s="12" t="inlineStr">
        <is>
          <t>Language Devices</t>
        </is>
      </c>
      <c r="C42" s="13" t="inlineStr">
        <is>
          <t>Similes [EK2.01]</t>
        </is>
      </c>
      <c r="D42" s="12" t="inlineStr">
        <is>
          <t>This nugget contains learning material and questions on similes.</t>
        </is>
      </c>
      <c r="E42" s="12" t="inlineStr">
        <is>
          <t>665a1cce-bd1b-4383-8018-7997d6928588</t>
        </is>
      </c>
    </row>
    <row r="43" ht="45" customHeight="1">
      <c r="A43" s="12" t="inlineStr">
        <is>
          <t>Language Devices</t>
        </is>
      </c>
      <c r="B43" s="12" t="inlineStr">
        <is>
          <t>Language Devices</t>
        </is>
      </c>
      <c r="C43" s="13" t="inlineStr">
        <is>
          <t>Metaphors [EK2.02]</t>
        </is>
      </c>
      <c r="D43" s="12" t="inlineStr">
        <is>
          <t>This nugget contains learning material and questions on metaphors.</t>
        </is>
      </c>
      <c r="E43" s="12" t="inlineStr">
        <is>
          <t>e9b63acc-93e6-48aa-b375-a3e0c810908a</t>
        </is>
      </c>
    </row>
    <row r="44" ht="45" customHeight="1">
      <c r="A44" s="12" t="inlineStr">
        <is>
          <t>Language Devices</t>
        </is>
      </c>
      <c r="B44" s="12" t="inlineStr">
        <is>
          <t>Language Devices</t>
        </is>
      </c>
      <c r="C44" s="13" t="inlineStr">
        <is>
          <t>Personification [EK2.03]</t>
        </is>
      </c>
      <c r="D44" s="12" t="inlineStr">
        <is>
          <t>This nugget contains learning material and questions on personification.</t>
        </is>
      </c>
      <c r="E44" s="12" t="inlineStr">
        <is>
          <t>5c605cdb-8a7f-474a-88b9-f973e8f743b8</t>
        </is>
      </c>
    </row>
    <row r="45" ht="45" customHeight="1">
      <c r="A45" s="12" t="inlineStr">
        <is>
          <t>Language Devices</t>
        </is>
      </c>
      <c r="B45" s="12" t="inlineStr">
        <is>
          <t>Language Devices</t>
        </is>
      </c>
      <c r="C45" s="13" t="inlineStr">
        <is>
          <t>Pathetic Fallacy [EK2.04]</t>
        </is>
      </c>
      <c r="D45" s="12" t="inlineStr">
        <is>
          <t>This nugget contains learning material and questions on pathetic fallacy.</t>
        </is>
      </c>
      <c r="E45" s="12" t="inlineStr">
        <is>
          <t>03adcab9-8bae-420e-ad7d-3ed9ac9381f6</t>
        </is>
      </c>
    </row>
    <row r="46" ht="45" customHeight="1">
      <c r="A46" s="12" t="inlineStr">
        <is>
          <t>Language Devices</t>
        </is>
      </c>
      <c r="B46" s="12" t="inlineStr">
        <is>
          <t>Language Devices</t>
        </is>
      </c>
      <c r="C46" s="13" t="inlineStr">
        <is>
          <t>Onomatopoeia [EK2.05]</t>
        </is>
      </c>
      <c r="D46" s="12" t="inlineStr">
        <is>
          <t>This nugget contains learning material and questions on onomatopoeia.</t>
        </is>
      </c>
      <c r="E46" s="12" t="inlineStr">
        <is>
          <t>c498d06e-8562-4c51-abb1-6816a74c2956</t>
        </is>
      </c>
    </row>
    <row r="47" ht="45" customHeight="1">
      <c r="A47" s="12" t="inlineStr">
        <is>
          <t>Language Devices</t>
        </is>
      </c>
      <c r="B47" s="12" t="inlineStr">
        <is>
          <t>Language Devices</t>
        </is>
      </c>
      <c r="C47" s="13" t="inlineStr">
        <is>
          <t>Alliteration [EK2.06]</t>
        </is>
      </c>
      <c r="D47" s="12" t="inlineStr">
        <is>
          <t>This nugget contains learning material and questions on alliteration.</t>
        </is>
      </c>
      <c r="E47" s="12" t="inlineStr">
        <is>
          <t>87521da5-93d0-43aa-89e3-d7d168c7d1ab</t>
        </is>
      </c>
    </row>
    <row r="48" ht="45" customHeight="1">
      <c r="A48" s="12" t="inlineStr">
        <is>
          <t>Language Devices</t>
        </is>
      </c>
      <c r="B48" s="12" t="inlineStr">
        <is>
          <t>Language Devices</t>
        </is>
      </c>
      <c r="C48" s="13" t="inlineStr">
        <is>
          <t>Hyperbole [EK2.07]</t>
        </is>
      </c>
      <c r="D48" s="12" t="inlineStr">
        <is>
          <t>This nugget contains learning material and questions on hyperbole.</t>
        </is>
      </c>
      <c r="E48" s="12" t="inlineStr">
        <is>
          <t>c493b4fe-115b-4130-9557-280639cdde32</t>
        </is>
      </c>
    </row>
    <row r="49" ht="45" customHeight="1">
      <c r="A49" s="12" t="inlineStr">
        <is>
          <t>Language Devices</t>
        </is>
      </c>
      <c r="B49" s="12" t="inlineStr">
        <is>
          <t>Language Devices</t>
        </is>
      </c>
      <c r="C49" s="13" t="inlineStr">
        <is>
          <t>Sensory Language [EK2.08]</t>
        </is>
      </c>
      <c r="D49" s="12" t="inlineStr">
        <is>
          <t>This nugget contains learning material and questions on sensory language.</t>
        </is>
      </c>
      <c r="E49" s="12" t="inlineStr">
        <is>
          <t>4ac0d59e-b70c-41fc-9951-ceb924815cfc</t>
        </is>
      </c>
    </row>
    <row r="50" ht="45" customHeight="1">
      <c r="A50" s="12" t="inlineStr">
        <is>
          <t>Language Devices</t>
        </is>
      </c>
      <c r="B50" s="12" t="inlineStr">
        <is>
          <t>Language Devices</t>
        </is>
      </c>
      <c r="C50" s="13" t="inlineStr">
        <is>
          <t>Symbolism [EK2.09]</t>
        </is>
      </c>
      <c r="D50" s="12" t="inlineStr">
        <is>
          <t>This nugget contains learning material and questions on symbolism.</t>
        </is>
      </c>
      <c r="E50" s="12" t="inlineStr">
        <is>
          <t>06ae5328-3ae5-40a3-a7e7-590779309e26</t>
        </is>
      </c>
    </row>
    <row r="51" ht="45" customHeight="1">
      <c r="A51" s="12" t="inlineStr">
        <is>
          <t>Language Devices</t>
        </is>
      </c>
      <c r="B51" s="12" t="inlineStr">
        <is>
          <t>Language Devices</t>
        </is>
      </c>
      <c r="C51" s="13" t="inlineStr">
        <is>
          <t>Emotive Language [EK2.10]</t>
        </is>
      </c>
      <c r="D51" s="12" t="inlineStr">
        <is>
          <t>This nugget contains learning material and questions on emotive language.</t>
        </is>
      </c>
      <c r="E51" s="12" t="inlineStr">
        <is>
          <t>072f7ed8-7247-4c5e-b73c-618871f70e01</t>
        </is>
      </c>
    </row>
    <row r="52" ht="45" customHeight="1">
      <c r="A52" s="12" t="inlineStr">
        <is>
          <t>Language Devices</t>
        </is>
      </c>
      <c r="B52" s="12" t="inlineStr">
        <is>
          <t>Language Devices</t>
        </is>
      </c>
      <c r="C52" s="13" t="inlineStr">
        <is>
          <t>Facts and Statistics [EK3.01]</t>
        </is>
      </c>
      <c r="D52" s="12" t="inlineStr">
        <is>
          <t>This nugget contains learning material and questions on facts and statistics.</t>
        </is>
      </c>
      <c r="E52" s="12" t="inlineStr">
        <is>
          <t>474d8eaf-17ab-4b26-b8ba-1482711ae07a</t>
        </is>
      </c>
    </row>
    <row r="53" ht="45" customHeight="1">
      <c r="A53" s="12" t="inlineStr">
        <is>
          <t>Language Devices</t>
        </is>
      </c>
      <c r="B53" s="12" t="inlineStr">
        <is>
          <t>Language Devices</t>
        </is>
      </c>
      <c r="C53" s="13" t="inlineStr">
        <is>
          <t>Imperatives [EK3.02]</t>
        </is>
      </c>
      <c r="D53" s="12" t="inlineStr">
        <is>
          <t>This nugget contains learning material and questions on imperatives.</t>
        </is>
      </c>
      <c r="E53" s="12" t="inlineStr">
        <is>
          <t>0c361936-0de0-42f4-9824-f2989583463b</t>
        </is>
      </c>
    </row>
    <row r="54" ht="45" customHeight="1">
      <c r="A54" s="12" t="inlineStr">
        <is>
          <t>Language Devices</t>
        </is>
      </c>
      <c r="B54" s="12" t="inlineStr">
        <is>
          <t>Language Devices</t>
        </is>
      </c>
      <c r="C54" s="13" t="inlineStr">
        <is>
          <t>Direct Address [EK3.03]</t>
        </is>
      </c>
      <c r="D54" s="12" t="inlineStr">
        <is>
          <t>This nugget contains learning material and questions on direct address.</t>
        </is>
      </c>
      <c r="E54" s="12" t="inlineStr">
        <is>
          <t>689f513d-7a1e-4ec9-826d-2921a11e7bd2</t>
        </is>
      </c>
    </row>
    <row r="55" ht="45" customHeight="1">
      <c r="A55" s="12" t="inlineStr">
        <is>
          <t>Language Devices</t>
        </is>
      </c>
      <c r="B55" s="12" t="inlineStr">
        <is>
          <t>Language Devices</t>
        </is>
      </c>
      <c r="C55" s="13" t="inlineStr">
        <is>
          <t>Rule of Three [EK3.04]</t>
        </is>
      </c>
      <c r="D55" s="12" t="inlineStr">
        <is>
          <t>This nugget contains learning material and questions on the rule of three.</t>
        </is>
      </c>
      <c r="E55" s="12" t="inlineStr">
        <is>
          <t>ade54c85-0dca-4739-95c3-2143f8c50823</t>
        </is>
      </c>
    </row>
    <row r="56" ht="45" customHeight="1">
      <c r="A56" s="12" t="inlineStr">
        <is>
          <t>Language Devices</t>
        </is>
      </c>
      <c r="B56" s="12" t="inlineStr">
        <is>
          <t>Language Devices</t>
        </is>
      </c>
      <c r="C56" s="13" t="inlineStr">
        <is>
          <t>Repetition [EK3.05]</t>
        </is>
      </c>
      <c r="D56" s="12" t="inlineStr">
        <is>
          <t>This nugget contains learning material and questions on repetition.</t>
        </is>
      </c>
      <c r="E56" s="12" t="inlineStr">
        <is>
          <t>0f845a89-8839-4e34-8491-0dc6ebb92d50</t>
        </is>
      </c>
    </row>
    <row r="57" ht="45" customHeight="1">
      <c r="A57" s="12" t="inlineStr">
        <is>
          <t>Language Devices</t>
        </is>
      </c>
      <c r="B57" s="12" t="inlineStr">
        <is>
          <t>Language Devices</t>
        </is>
      </c>
      <c r="C57" s="13" t="inlineStr">
        <is>
          <t>Rhetorical Questions [EK3.06]</t>
        </is>
      </c>
      <c r="D57" s="12" t="inlineStr">
        <is>
          <t>This nugget contains learning material and questions on rhetorical questions.</t>
        </is>
      </c>
      <c r="E57" s="12" t="inlineStr">
        <is>
          <t>e52b8292-26d2-47f1-9efb-b2c5e5b3e17f</t>
        </is>
      </c>
    </row>
    <row r="58" ht="45" customHeight="1">
      <c r="A58" s="12" t="inlineStr">
        <is>
          <t>Language Devices</t>
        </is>
      </c>
      <c r="B58" s="12" t="inlineStr">
        <is>
          <t>Language Devices</t>
        </is>
      </c>
      <c r="C58" s="13" t="inlineStr">
        <is>
          <t>Listing [EK3.07]</t>
        </is>
      </c>
      <c r="D58" s="12" t="inlineStr">
        <is>
          <t>This nugget contains learning material and questions on listing.</t>
        </is>
      </c>
      <c r="E58" s="12" t="inlineStr">
        <is>
          <t>52eaf32f-f817-433e-85a1-a021029356fe</t>
        </is>
      </c>
    </row>
    <row r="59" ht="45" customHeight="1">
      <c r="A59" s="12" t="inlineStr">
        <is>
          <t>Language Devices</t>
        </is>
      </c>
      <c r="B59" s="12" t="inlineStr">
        <is>
          <t>Language Devices</t>
        </is>
      </c>
      <c r="C59" s="13" t="inlineStr">
        <is>
          <t>Contrasting [EK3.08]</t>
        </is>
      </c>
      <c r="D59" s="12" t="inlineStr">
        <is>
          <t>This nugget contains learning material and questions on contrasting devices.</t>
        </is>
      </c>
      <c r="E59" s="12" t="inlineStr">
        <is>
          <t>062e1063-6a4e-45a3-8675-f396e02f431d</t>
        </is>
      </c>
    </row>
    <row r="60" ht="45" customHeight="1">
      <c r="A60" s="12" t="inlineStr">
        <is>
          <t>Language Devices</t>
        </is>
      </c>
      <c r="B60" s="12" t="inlineStr">
        <is>
          <t>Language Devices</t>
        </is>
      </c>
      <c r="C60" s="13" t="inlineStr">
        <is>
          <t>Anecdotes [EK3.09]</t>
        </is>
      </c>
      <c r="D60" s="12" t="inlineStr">
        <is>
          <t>This nugget contains learning material and questions on anecdotes.</t>
        </is>
      </c>
      <c r="E60" s="12" t="inlineStr">
        <is>
          <t>1c84778e-7f04-4fdf-8ce2-f3d84ede39bd</t>
        </is>
      </c>
    </row>
    <row r="61" ht="45" customHeight="1">
      <c r="A61" s="12" t="inlineStr">
        <is>
          <t>Writing Skills</t>
        </is>
      </c>
      <c r="B61" s="12" t="inlineStr">
        <is>
          <t>Writing Skills</t>
        </is>
      </c>
      <c r="C61" s="13" t="inlineStr">
        <is>
          <t>Planning [ENS3.02]</t>
        </is>
      </c>
      <c r="D61" s="12" t="inlineStr">
        <is>
          <t>The learning material suggests some strategies for planning and explores an example of an exam-style question, plan and answer. This is followed by a series of questions on the topic of planning.</t>
        </is>
      </c>
      <c r="E61" s="12" t="inlineStr">
        <is>
          <t>827a7d3e-b37e-43b1-ae61-13c1833a2c34</t>
        </is>
      </c>
    </row>
    <row r="62" ht="45" customHeight="1">
      <c r="A62" s="12" t="inlineStr">
        <is>
          <t>Writing Skills</t>
        </is>
      </c>
      <c r="B62" s="12" t="inlineStr">
        <is>
          <t>Writing Skills</t>
        </is>
      </c>
      <c r="C62" s="13" t="inlineStr">
        <is>
          <t>Drafting [EC4.06]</t>
        </is>
      </c>
      <c r="D62" s="12" t="inlineStr">
        <is>
          <t xml:space="preserve">This nugget has learning material and questions covering the topic of writing a draft. </t>
        </is>
      </c>
      <c r="E62" s="12" t="inlineStr">
        <is>
          <t>2fa100fb-8044-4989-9bf1-5482fcc641dd</t>
        </is>
      </c>
    </row>
    <row r="63" ht="45" customHeight="1">
      <c r="A63" s="12" t="inlineStr">
        <is>
          <t>Writing Skills</t>
        </is>
      </c>
      <c r="B63" s="12" t="inlineStr">
        <is>
          <t>Writing Skills</t>
        </is>
      </c>
      <c r="C63" s="13" t="inlineStr">
        <is>
          <t>Proofreading [ENS3.03]</t>
        </is>
      </c>
      <c r="D63" s="12" t="inlineStr">
        <is>
          <t>The learning material explores proofreading, providing a proofreading checklist, followed by a series of questions.</t>
        </is>
      </c>
      <c r="E63" s="12" t="inlineStr">
        <is>
          <t>c1afb136-186b-412b-82ea-04ebc43aea07</t>
        </is>
      </c>
    </row>
    <row r="64" ht="45" customHeight="1">
      <c r="A64" s="12" t="inlineStr">
        <is>
          <t>Writing Skills</t>
        </is>
      </c>
      <c r="B64" s="12" t="inlineStr">
        <is>
          <t>Writing Skills</t>
        </is>
      </c>
      <c r="C64" s="13" t="inlineStr">
        <is>
          <t>Narrative Structure [EK4.05]</t>
        </is>
      </c>
      <c r="D64" s="12" t="inlineStr">
        <is>
          <t xml:space="preserve">This nugget contains learning material and questions on narrative structure. </t>
        </is>
      </c>
      <c r="E64" s="12" t="inlineStr">
        <is>
          <t>8cdea4c7-374a-4fa1-a8f5-db2884860310</t>
        </is>
      </c>
    </row>
    <row r="65" ht="45" customHeight="1">
      <c r="A65" s="12" t="inlineStr">
        <is>
          <t>Writing Skills</t>
        </is>
      </c>
      <c r="B65" s="12" t="inlineStr">
        <is>
          <t>Writing Skills</t>
        </is>
      </c>
      <c r="C65" s="13" t="inlineStr">
        <is>
          <t>Plot Twists [EK4.07]</t>
        </is>
      </c>
      <c r="D65" s="12" t="inlineStr">
        <is>
          <t xml:space="preserve">This nugget contains learning material and questions on plot twists. </t>
        </is>
      </c>
      <c r="E65" s="12" t="inlineStr">
        <is>
          <t>8d4e2101-9816-43de-80a3-e5730341ff11</t>
        </is>
      </c>
    </row>
    <row r="66" ht="45" customHeight="1">
      <c r="A66" s="12" t="inlineStr">
        <is>
          <t>Writing Skills</t>
        </is>
      </c>
      <c r="B66" s="12" t="inlineStr">
        <is>
          <t>Writing Skills</t>
        </is>
      </c>
      <c r="C66" s="13" t="inlineStr">
        <is>
          <t>Sequencing Sentences [PSPG4.13]</t>
        </is>
      </c>
      <c r="D66" s="12" t="inlineStr"/>
      <c r="E66" s="12" t="inlineStr">
        <is>
          <t>b1e3e25b-1ca3-4caf-958e-773f7a9c0055</t>
        </is>
      </c>
    </row>
    <row r="67" ht="45" customHeight="1">
      <c r="A67" s="12" t="inlineStr">
        <is>
          <t>Writing Skills</t>
        </is>
      </c>
      <c r="B67" s="12" t="inlineStr">
        <is>
          <t>Writing Skills</t>
        </is>
      </c>
      <c r="C67" s="13" t="inlineStr">
        <is>
          <t>Tone and Style [EE4.01]</t>
        </is>
      </c>
      <c r="D67" s="12" t="inlineStr">
        <is>
          <t xml:space="preserve">This nugget has learning material and questions covering the topic of tone and style. </t>
        </is>
      </c>
      <c r="E67" s="12" t="inlineStr">
        <is>
          <t>ad92a26f-5d06-4cdb-8e99-87dcefaaa06e</t>
        </is>
      </c>
    </row>
    <row r="68" ht="45" customHeight="1">
      <c r="A68" s="12" t="inlineStr">
        <is>
          <t>Writing Skills</t>
        </is>
      </c>
      <c r="B68" s="12" t="inlineStr">
        <is>
          <t>Writing Skills</t>
        </is>
      </c>
      <c r="C68" s="13" t="inlineStr">
        <is>
          <t>Conjunctions [SPAG2.07]</t>
        </is>
      </c>
      <c r="D68" s="12" t="inlineStr">
        <is>
          <t>This nugget contains learning material and questions on conjunctions.</t>
        </is>
      </c>
      <c r="E68" s="12" t="inlineStr">
        <is>
          <t>7ab82535-9265-4096-bf38-cd8a98376b3c</t>
        </is>
      </c>
    </row>
    <row r="69" ht="45" customHeight="1">
      <c r="A69" s="12" t="inlineStr">
        <is>
          <t>Writing Skills</t>
        </is>
      </c>
      <c r="B69" s="12" t="inlineStr">
        <is>
          <t>Writing Skills</t>
        </is>
      </c>
      <c r="C69" s="13" t="inlineStr">
        <is>
          <t>Sentence Variety [EK4.03]</t>
        </is>
      </c>
      <c r="D69" s="12" t="inlineStr">
        <is>
          <t xml:space="preserve">This nugget contains learning material and questions on sentence variety. </t>
        </is>
      </c>
      <c r="E69" s="12" t="inlineStr">
        <is>
          <t>9730a3e3-a079-41ab-acd8-36bafec3ba2e</t>
        </is>
      </c>
    </row>
    <row r="70" ht="45" customHeight="1">
      <c r="A70" s="12" t="inlineStr">
        <is>
          <t>Writing Skills</t>
        </is>
      </c>
      <c r="B70" s="12" t="inlineStr">
        <is>
          <t>Writing Skills</t>
        </is>
      </c>
      <c r="C70" s="13" t="inlineStr">
        <is>
          <t>Bias [ENI1.11]</t>
        </is>
      </c>
      <c r="D70" s="12" t="inlineStr">
        <is>
          <t>This nugget has learning material and questions covering the topic of bias.</t>
        </is>
      </c>
      <c r="E70" s="12" t="inlineStr">
        <is>
          <t>c912c72b-7066-45f2-b34d-7f968834b2ae</t>
        </is>
      </c>
    </row>
    <row r="71" ht="45" customHeight="1">
      <c r="A71" s="12" t="inlineStr">
        <is>
          <t>Writing Skills</t>
        </is>
      </c>
      <c r="B71" s="12" t="inlineStr">
        <is>
          <t>Writing Skills</t>
        </is>
      </c>
      <c r="C71" s="13" t="inlineStr">
        <is>
          <t>Formal and Informal Language [SPAG5.07]</t>
        </is>
      </c>
      <c r="D71" s="12" t="inlineStr">
        <is>
          <t>This nugget contains learning material and questions on formal and informal language.</t>
        </is>
      </c>
      <c r="E71" s="12" t="inlineStr">
        <is>
          <t>96bfafd8-0cc4-46f4-b2b2-98dae3210bd5</t>
        </is>
      </c>
    </row>
    <row r="72" ht="45" customHeight="1">
      <c r="A72" s="12" t="inlineStr">
        <is>
          <t>Writing Skills</t>
        </is>
      </c>
      <c r="B72" s="12" t="inlineStr">
        <is>
          <t>Writing Skills</t>
        </is>
      </c>
      <c r="C72" s="13" t="inlineStr">
        <is>
          <t>Paragraphs - Overview [EK10.01]</t>
        </is>
      </c>
      <c r="D72" s="12" t="inlineStr">
        <is>
          <t>This nugget contains learning material and questions on paragraphs.</t>
        </is>
      </c>
      <c r="E72" s="12" t="inlineStr">
        <is>
          <t>0ffebd42-9266-4322-8d22-1e86f4a599ca</t>
        </is>
      </c>
    </row>
    <row r="73" ht="45" customHeight="1">
      <c r="A73" s="12" t="inlineStr">
        <is>
          <t>Writing Skills</t>
        </is>
      </c>
      <c r="B73" s="12" t="inlineStr">
        <is>
          <t>Writing Skills</t>
        </is>
      </c>
      <c r="C73" s="13" t="inlineStr">
        <is>
          <t>Paragraphs - Connectives [EK10.02]</t>
        </is>
      </c>
      <c r="D73" s="12" t="inlineStr">
        <is>
          <t>This nugget contains learning material and questions on using connectives to introduce paragraphs.</t>
        </is>
      </c>
      <c r="E73" s="12" t="inlineStr">
        <is>
          <t>c36bcedc-0abd-4223-bc1f-efeaf62244ac</t>
        </is>
      </c>
    </row>
    <row r="74" ht="45" customHeight="1">
      <c r="A74" s="12" t="inlineStr">
        <is>
          <t>Writing Skills</t>
        </is>
      </c>
      <c r="B74" s="12" t="inlineStr">
        <is>
          <t>Writing Skills</t>
        </is>
      </c>
      <c r="C74" s="13" t="inlineStr">
        <is>
          <t>Paragraphs - Introducing Arguments [EK10.03]</t>
        </is>
      </c>
      <c r="D74" s="12" t="inlineStr">
        <is>
          <t>This nugget contains learning material and questions on paragraphs and introducing arguments.</t>
        </is>
      </c>
      <c r="E74" s="12" t="inlineStr">
        <is>
          <t>d8e1b98a-0db1-4725-9661-27b421285dcd</t>
        </is>
      </c>
    </row>
    <row r="75" ht="45" customHeight="1">
      <c r="A75" s="12" t="inlineStr">
        <is>
          <t>Writing Skills</t>
        </is>
      </c>
      <c r="B75" s="12" t="inlineStr">
        <is>
          <t>Writing Skills</t>
        </is>
      </c>
      <c r="C75" s="13" t="inlineStr">
        <is>
          <t>One Side of an Argument [EK11.03]</t>
        </is>
      </c>
      <c r="D75" s="12" t="inlineStr">
        <is>
          <t xml:space="preserve">This nugget contains learning material and questions on writing about one side of an argument. </t>
        </is>
      </c>
      <c r="E75" s="12" t="inlineStr">
        <is>
          <t>55decb88-31de-4041-bec5-6481bf77fa7a</t>
        </is>
      </c>
    </row>
    <row r="76" ht="45" customHeight="1">
      <c r="A76" s="12" t="inlineStr">
        <is>
          <t>Writing Skills</t>
        </is>
      </c>
      <c r="B76" s="12" t="inlineStr">
        <is>
          <t>Writing Skills</t>
        </is>
      </c>
      <c r="C76" s="13" t="inlineStr">
        <is>
          <t>Both Sides of an Argument [EK11.02]</t>
        </is>
      </c>
      <c r="D76" s="12" t="inlineStr">
        <is>
          <t xml:space="preserve">This nugget contains learning material and questions on writing about both sides of an argument. </t>
        </is>
      </c>
      <c r="E76" s="12" t="inlineStr">
        <is>
          <t>70e3b16e-b6aa-445d-9ca8-f0c4bded4315</t>
        </is>
      </c>
    </row>
    <row r="77" ht="45" customHeight="1">
      <c r="A77" s="12" t="inlineStr">
        <is>
          <t>Writing Skills</t>
        </is>
      </c>
      <c r="B77" s="12" t="inlineStr">
        <is>
          <t>Writing Skills</t>
        </is>
      </c>
      <c r="C77" s="13" t="inlineStr">
        <is>
          <t>Counter Arguments [EK11.01]</t>
        </is>
      </c>
      <c r="D77" s="12" t="inlineStr">
        <is>
          <t xml:space="preserve">This nugget contains learning material and questions on writing counter arguments. </t>
        </is>
      </c>
      <c r="E77" s="12" t="inlineStr">
        <is>
          <t>a01e08b4-45f6-4db7-b2d4-5f76a5e1a6cf</t>
        </is>
      </c>
    </row>
    <row r="78" ht="45" customHeight="1">
      <c r="A78" s="12" t="inlineStr">
        <is>
          <t>Writing Skills</t>
        </is>
      </c>
      <c r="B78" s="12" t="inlineStr">
        <is>
          <t>Writing Skills</t>
        </is>
      </c>
      <c r="C78" s="13" t="inlineStr">
        <is>
          <t>Purpose, Audience &amp; Text Type [ENS3.04]</t>
        </is>
      </c>
      <c r="D78" s="12" t="inlineStr">
        <is>
          <t>This nugget focuses on reading the question to identify the purpose, audience and text type.</t>
        </is>
      </c>
      <c r="E78" s="12" t="inlineStr">
        <is>
          <t>095d4b91-9ef1-4bd2-93c1-a4b621c52ad5</t>
        </is>
      </c>
    </row>
    <row r="79" ht="45" customHeight="1">
      <c r="A79" s="12" t="inlineStr">
        <is>
          <t>Writing Skills</t>
        </is>
      </c>
      <c r="B79" s="12" t="inlineStr">
        <is>
          <t>Writing Skills</t>
        </is>
      </c>
      <c r="C79" s="13" t="inlineStr">
        <is>
          <t>Persuade and Argue [EK8.01]</t>
        </is>
      </c>
      <c r="D79" s="12" t="inlineStr">
        <is>
          <t>This nugget contains learning material and questions on writing to persuade and argue.</t>
        </is>
      </c>
      <c r="E79" s="12" t="inlineStr">
        <is>
          <t>95cab4b8-6334-48c8-9358-101a22773657</t>
        </is>
      </c>
    </row>
    <row r="80" ht="45" customHeight="1">
      <c r="A80" s="12" t="inlineStr">
        <is>
          <t>Writing Skills</t>
        </is>
      </c>
      <c r="B80" s="12" t="inlineStr">
        <is>
          <t>Writing Skills</t>
        </is>
      </c>
      <c r="C80" s="13" t="inlineStr">
        <is>
          <t>Advise and Instruct [EK8.02]</t>
        </is>
      </c>
      <c r="D80" s="12" t="inlineStr">
        <is>
          <t>This nugget contains learning material and questions on writing to advise and instruct.</t>
        </is>
      </c>
      <c r="E80" s="12" t="inlineStr">
        <is>
          <t>6ae847f7-45f7-419c-8e04-fdb298a6de5c</t>
        </is>
      </c>
    </row>
    <row r="81" ht="45" customHeight="1">
      <c r="A81" s="12" t="inlineStr">
        <is>
          <t>Writing Skills</t>
        </is>
      </c>
      <c r="B81" s="12" t="inlineStr">
        <is>
          <t>Writing Skills</t>
        </is>
      </c>
      <c r="C81" s="13" t="inlineStr">
        <is>
          <t>Inform and Explain [EK8.03]</t>
        </is>
      </c>
      <c r="D81" s="12" t="inlineStr">
        <is>
          <t>This nugget contains learning material and questions on writing to inform and explain.</t>
        </is>
      </c>
      <c r="E81" s="12" t="inlineStr">
        <is>
          <t>d4771944-e916-4fe1-8657-7e5ed3ac511f</t>
        </is>
      </c>
    </row>
    <row r="82" ht="45" customHeight="1">
      <c r="A82" s="12" t="inlineStr">
        <is>
          <t>Text Types</t>
        </is>
      </c>
      <c r="B82" s="12" t="inlineStr">
        <is>
          <t>Text Types</t>
        </is>
      </c>
      <c r="C82" s="13" t="inlineStr">
        <is>
          <t>Articles [EK7.02]</t>
        </is>
      </c>
      <c r="D82" s="12" t="inlineStr">
        <is>
          <t>This nugget contains learning material and questions on writing articles.</t>
        </is>
      </c>
      <c r="E82" s="12" t="inlineStr">
        <is>
          <t>1fc43cf2-a985-42bf-b15c-bf2d84f8fff0</t>
        </is>
      </c>
    </row>
    <row r="83" ht="45" customHeight="1">
      <c r="A83" s="12" t="inlineStr">
        <is>
          <t>Text Types</t>
        </is>
      </c>
      <c r="B83" s="12" t="inlineStr">
        <is>
          <t>Text Types</t>
        </is>
      </c>
      <c r="C83" s="13" t="inlineStr">
        <is>
          <t>Speeches and Talks [EK7.03]</t>
        </is>
      </c>
      <c r="D83" s="12" t="inlineStr">
        <is>
          <t>This nugget contains learning material and questions on writing speeches and talks.</t>
        </is>
      </c>
      <c r="E83" s="12" t="inlineStr">
        <is>
          <t>71e1f686-03e5-4d06-b0ed-980febde7204</t>
        </is>
      </c>
    </row>
    <row r="84" ht="45" customHeight="1">
      <c r="A84" s="12" t="inlineStr">
        <is>
          <t>Text Types</t>
        </is>
      </c>
      <c r="B84" s="12" t="inlineStr">
        <is>
          <t>Text Types</t>
        </is>
      </c>
      <c r="C84" s="13" t="inlineStr">
        <is>
          <t>Letters [EK7.01]</t>
        </is>
      </c>
      <c r="D84" s="12" t="inlineStr">
        <is>
          <t>This nugget contains learning material and questions on writing letters.</t>
        </is>
      </c>
      <c r="E84" s="12" t="inlineStr">
        <is>
          <t>e79b9c12-8013-46db-b083-f1b6e0017e62</t>
        </is>
      </c>
    </row>
    <row r="85" ht="45" customHeight="1">
      <c r="A85" s="12" t="inlineStr">
        <is>
          <t>Text Types</t>
        </is>
      </c>
      <c r="B85" s="12" t="inlineStr">
        <is>
          <t>Text Types</t>
        </is>
      </c>
      <c r="C85" s="13" t="inlineStr">
        <is>
          <t>Narrative Writing [EK8.04]</t>
        </is>
      </c>
      <c r="D85" s="12" t="inlineStr">
        <is>
          <t>This nugget contains learning material and questions on writing narratives (stories).</t>
        </is>
      </c>
      <c r="E85" s="12" t="inlineStr">
        <is>
          <t>759a9c05-9b2b-4b95-9fe8-c76ec7da91a1</t>
        </is>
      </c>
    </row>
    <row r="86" ht="45" customHeight="1">
      <c r="A86" s="12" t="inlineStr">
        <is>
          <t>Text Types</t>
        </is>
      </c>
      <c r="B86" s="12" t="inlineStr">
        <is>
          <t>Text Types</t>
        </is>
      </c>
      <c r="C86" s="13" t="inlineStr">
        <is>
          <t>Descriptive Writing [EK8.05]</t>
        </is>
      </c>
      <c r="D86" s="12" t="inlineStr">
        <is>
          <t>This nugget contains learning material and questions on writing a description.</t>
        </is>
      </c>
      <c r="E86" s="12" t="inlineStr">
        <is>
          <t>5b6b21eb-eb60-494e-b65a-225cf829b20e</t>
        </is>
      </c>
    </row>
    <row r="87" ht="45" customHeight="1">
      <c r="A87" s="12" t="inlineStr">
        <is>
          <t>Text Types</t>
        </is>
      </c>
      <c r="B87" s="12" t="inlineStr">
        <is>
          <t>Text Types</t>
        </is>
      </c>
      <c r="C87" s="13" t="inlineStr">
        <is>
          <t>Discursive Essays [EK7.04]</t>
        </is>
      </c>
      <c r="D87" s="12" t="inlineStr">
        <is>
          <t>This nugget contains learning material and questions on writing discursive essays.</t>
        </is>
      </c>
      <c r="E87" s="12" t="inlineStr">
        <is>
          <t>acb38e95-bd1e-4be5-b94f-61e1646f041a</t>
        </is>
      </c>
    </row>
    <row r="88" ht="45" customHeight="1">
      <c r="A88" s="12" t="inlineStr">
        <is>
          <t>Text Types</t>
        </is>
      </c>
      <c r="B88" s="12" t="inlineStr">
        <is>
          <t>Text Types</t>
        </is>
      </c>
      <c r="C88" s="13" t="inlineStr">
        <is>
          <t>Reviews [EK7.08]</t>
        </is>
      </c>
      <c r="D88" s="12" t="inlineStr">
        <is>
          <t>This nugget contains learning material and questions on writing reviews.</t>
        </is>
      </c>
      <c r="E88" s="12" t="inlineStr">
        <is>
          <t>45acce7c-cf85-4d0f-8a60-32b7e433e4cf</t>
        </is>
      </c>
    </row>
    <row r="89" ht="45" customHeight="1">
      <c r="A89" s="12" t="inlineStr">
        <is>
          <t>Text Types</t>
        </is>
      </c>
      <c r="B89" s="12" t="inlineStr">
        <is>
          <t>Text Types</t>
        </is>
      </c>
      <c r="C89" s="13" t="inlineStr">
        <is>
          <t>Diary Entry [EK7.06]</t>
        </is>
      </c>
      <c r="D89" s="12" t="inlineStr">
        <is>
          <t>This nugget contains learning material and questions on writing diary entries.</t>
        </is>
      </c>
      <c r="E89" s="12" t="inlineStr">
        <is>
          <t>1577159f-ccfc-45a9-ba54-d1946ab95c35</t>
        </is>
      </c>
    </row>
    <row r="90" ht="45" customHeight="1">
      <c r="A90" s="12" t="inlineStr">
        <is>
          <t>Text Types</t>
        </is>
      </c>
      <c r="B90" s="12" t="inlineStr">
        <is>
          <t>Text Types</t>
        </is>
      </c>
      <c r="C90" s="13" t="inlineStr">
        <is>
          <t>Interviews [ENI7.12]</t>
        </is>
      </c>
      <c r="D90" s="12" t="inlineStr">
        <is>
          <t>This nugget contains learning material and questions on interviews.</t>
        </is>
      </c>
      <c r="E90" s="12" t="inlineStr">
        <is>
          <t>37ab82d6-d542-42ce-8e03-29520db6ec80</t>
        </is>
      </c>
    </row>
    <row r="91" ht="45" customHeight="1">
      <c r="A91" s="12" t="inlineStr">
        <is>
          <t>Text Types</t>
        </is>
      </c>
      <c r="B91" s="12" t="inlineStr">
        <is>
          <t>Text Types</t>
        </is>
      </c>
      <c r="C91" s="13" t="inlineStr">
        <is>
          <t>News Reports [ENI7.09]</t>
        </is>
      </c>
      <c r="D91" s="12" t="inlineStr">
        <is>
          <t>This nugget contains learning material and questions on news reports.</t>
        </is>
      </c>
      <c r="E91" s="12" t="inlineStr">
        <is>
          <t>6d508b99-230e-4aae-8f00-f2e1e52a1958</t>
        </is>
      </c>
    </row>
    <row r="92" ht="45" customHeight="1">
      <c r="A92" s="12" t="inlineStr">
        <is>
          <t>Text Types</t>
        </is>
      </c>
      <c r="B92" s="12" t="inlineStr">
        <is>
          <t>Text Types</t>
        </is>
      </c>
      <c r="C92" s="13" t="inlineStr">
        <is>
          <t>Formal Reports [ENI7.10]</t>
        </is>
      </c>
      <c r="D92" s="12" t="inlineStr">
        <is>
          <t>This nugget contains learning material and questions on formal reports.</t>
        </is>
      </c>
      <c r="E92" s="12" t="inlineStr">
        <is>
          <t>ef0e1c15-68b0-41ea-9f52-6194f9bcce3a</t>
        </is>
      </c>
    </row>
    <row r="93" ht="45" customHeight="1">
      <c r="A93" s="12" t="inlineStr">
        <is>
          <t>Text Types</t>
        </is>
      </c>
      <c r="B93" s="12" t="inlineStr">
        <is>
          <t>Text Types</t>
        </is>
      </c>
      <c r="C93" s="13" t="inlineStr">
        <is>
          <t>Instructions [EC2.05]</t>
        </is>
      </c>
      <c r="D93" s="12" t="inlineStr">
        <is>
          <t xml:space="preserve">This nugget has learning material and questions covering the topic of writing instructions. </t>
        </is>
      </c>
      <c r="E93" s="12" t="inlineStr">
        <is>
          <t>330705e2-538f-40e9-8922-012c74b2e34d</t>
        </is>
      </c>
    </row>
    <row r="94" ht="45" customHeight="1">
      <c r="A94" s="12" t="inlineStr">
        <is>
          <t>Descriptive Writing</t>
        </is>
      </c>
      <c r="B94" s="12" t="inlineStr">
        <is>
          <t>Descriptive Writing</t>
        </is>
      </c>
      <c r="C94" s="13" t="inlineStr">
        <is>
          <t>Description of Setting [EK9.01]</t>
        </is>
      </c>
      <c r="D94" s="12" t="inlineStr">
        <is>
          <t>This nugget contains learning material and questions on writing a description of a setting.</t>
        </is>
      </c>
      <c r="E94" s="12" t="inlineStr">
        <is>
          <t>0858adf5-94f0-4c78-9186-a3131220fbb9</t>
        </is>
      </c>
    </row>
    <row r="95" ht="45" customHeight="1">
      <c r="A95" s="12" t="inlineStr">
        <is>
          <t>Descriptive Writing</t>
        </is>
      </c>
      <c r="B95" s="12" t="inlineStr">
        <is>
          <t>Descriptive Writing</t>
        </is>
      </c>
      <c r="C95" s="13" t="inlineStr">
        <is>
          <t>Description of Character [EK9.02]</t>
        </is>
      </c>
      <c r="D95" s="12" t="inlineStr">
        <is>
          <t>This nugget contains learning material and questions on writing a description of a character.</t>
        </is>
      </c>
      <c r="E95" s="12" t="inlineStr">
        <is>
          <t>972fd676-0a65-48a1-b604-ba84f4ce10e0</t>
        </is>
      </c>
    </row>
    <row r="96" ht="45" customHeight="1">
      <c r="A96" s="12" t="inlineStr">
        <is>
          <t>Descriptive Writing</t>
        </is>
      </c>
      <c r="B96" s="12" t="inlineStr">
        <is>
          <t>Descriptive Writing</t>
        </is>
      </c>
      <c r="C96" s="13" t="inlineStr">
        <is>
          <t>Creating Atmosphere [EK9.03]</t>
        </is>
      </c>
      <c r="D96" s="12" t="inlineStr">
        <is>
          <t>This nugget contains learning material and questions on creating atmosphere in your writing.</t>
        </is>
      </c>
      <c r="E96" s="12" t="inlineStr">
        <is>
          <t>eab1ede2-e5a1-4852-a123-aae007fe37ef</t>
        </is>
      </c>
    </row>
    <row r="97" ht="45" customHeight="1">
      <c r="A97" s="12" t="inlineStr">
        <is>
          <t>Descriptive Writing</t>
        </is>
      </c>
      <c r="B97" s="12" t="inlineStr">
        <is>
          <t>Descriptive Writing</t>
        </is>
      </c>
      <c r="C97" s="13" t="inlineStr">
        <is>
          <t>Describing an Image [EK9.04]</t>
        </is>
      </c>
      <c r="D97" s="12" t="inlineStr">
        <is>
          <t>This nugget contains learning material and questions on writing a description of an image.</t>
        </is>
      </c>
      <c r="E97" s="12" t="inlineStr">
        <is>
          <t>0de1dad1-d1b9-4c2f-af70-9a7f8a54fe43</t>
        </is>
      </c>
    </row>
    <row r="98" ht="45" customHeight="1">
      <c r="A98" s="12" t="inlineStr">
        <is>
          <t>Descriptive Writing</t>
        </is>
      </c>
      <c r="B98" s="12" t="inlineStr">
        <is>
          <t>Descriptive Writing</t>
        </is>
      </c>
      <c r="C98" s="13" t="inlineStr">
        <is>
          <t>Tension and Suspense [EK9.05]</t>
        </is>
      </c>
      <c r="D98" s="12" t="inlineStr">
        <is>
          <t>This nugget contains learning material and questions on tension and suspense.</t>
        </is>
      </c>
      <c r="E98" s="12" t="inlineStr">
        <is>
          <t>b10bdd8b-1dff-444c-a8e7-11beda98d2bd</t>
        </is>
      </c>
    </row>
    <row r="99" ht="45" customHeight="1">
      <c r="A99" s="12" t="inlineStr">
        <is>
          <t>Descriptive Writing</t>
        </is>
      </c>
      <c r="B99" s="12" t="inlineStr">
        <is>
          <t>Descriptive Writing</t>
        </is>
      </c>
      <c r="C99" s="13" t="inlineStr">
        <is>
          <t>Vocabulary - Buildings [EK5.01]</t>
        </is>
      </c>
      <c r="D99" s="12" t="inlineStr">
        <is>
          <t xml:space="preserve">This nugget contains learning material and questions on vocabulary to describe different types of buildings. </t>
        </is>
      </c>
      <c r="E99" s="12" t="inlineStr">
        <is>
          <t>cf967842-82e9-4e98-b547-23fd1e7a35ad</t>
        </is>
      </c>
    </row>
    <row r="100" ht="45" customHeight="1">
      <c r="A100" s="12" t="inlineStr">
        <is>
          <t>Descriptive Writing</t>
        </is>
      </c>
      <c r="B100" s="12" t="inlineStr">
        <is>
          <t>Descriptive Writing</t>
        </is>
      </c>
      <c r="C100" s="13" t="inlineStr">
        <is>
          <t>Vocabulary - Landscape [EK5.02]</t>
        </is>
      </c>
      <c r="D100" s="12" t="inlineStr">
        <is>
          <t xml:space="preserve">This nugget contains learning material and questions on vocabulary to describe different types of landscapes. </t>
        </is>
      </c>
      <c r="E100" s="12" t="inlineStr">
        <is>
          <t>64f55d2a-16a3-4adf-a539-a9aa1aa4bd01</t>
        </is>
      </c>
    </row>
    <row r="101" ht="45" customHeight="1">
      <c r="A101" s="12" t="inlineStr">
        <is>
          <t>Descriptive Writing</t>
        </is>
      </c>
      <c r="B101" s="12" t="inlineStr">
        <is>
          <t>Descriptive Writing</t>
        </is>
      </c>
      <c r="C101" s="13" t="inlineStr">
        <is>
          <t>Vocabulary - the City [EK5.03]</t>
        </is>
      </c>
      <c r="D101" s="12" t="inlineStr">
        <is>
          <t xml:space="preserve">This nugget contains learning material and questions on vocabulary to describe different parts of cities. </t>
        </is>
      </c>
      <c r="E101" s="12" t="inlineStr">
        <is>
          <t>d1f912de-355f-433c-bd43-c57b140035a5</t>
        </is>
      </c>
    </row>
    <row r="102" ht="45" customHeight="1">
      <c r="A102" s="12" t="inlineStr">
        <is>
          <t>Descriptive Writing</t>
        </is>
      </c>
      <c r="B102" s="12" t="inlineStr">
        <is>
          <t>Descriptive Writing</t>
        </is>
      </c>
      <c r="C102" s="13" t="inlineStr">
        <is>
          <t>Vocabulary - Nature and Seasons [EK5.04]</t>
        </is>
      </c>
      <c r="D102" s="12" t="inlineStr">
        <is>
          <t>This nugget contains learning material and questions on vocabulary to describe nature and the seasons.</t>
        </is>
      </c>
      <c r="E102" s="12" t="inlineStr">
        <is>
          <t>b49089f1-9a37-4537-9d89-4d1676f42ef8</t>
        </is>
      </c>
    </row>
    <row r="103" ht="45" customHeight="1">
      <c r="A103" s="12" t="inlineStr">
        <is>
          <t>Descriptive Writing</t>
        </is>
      </c>
      <c r="B103" s="12" t="inlineStr">
        <is>
          <t>Descriptive Writing</t>
        </is>
      </c>
      <c r="C103" s="13" t="inlineStr">
        <is>
          <t>Vocabulary - Colours [EK5.05]</t>
        </is>
      </c>
      <c r="D103" s="12" t="inlineStr">
        <is>
          <t>This nugget contains learning material and questions on vocabulary to describe different colours.</t>
        </is>
      </c>
      <c r="E103" s="12" t="inlineStr">
        <is>
          <t>fc2d173a-c613-4bd2-9d61-f06c043a607e</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100"/>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110ea0ff-72e9-4838-94fc-904195425b88</t>
        </is>
      </c>
    </row>
    <row r="3">
      <c r="A3" s="2" t="inlineStr">
        <is>
          <t>Reading &amp; Writing: Grade 9 (SA)</t>
        </is>
      </c>
      <c r="D3" s="3" t="inlineStr">
        <is>
          <t>Last updated: 17 July 2026</t>
        </is>
      </c>
    </row>
    <row r="4">
      <c r="A4" s="4" t="inlineStr">
        <is>
          <t>7 Topics   ·   7 Subtopics   ·   93 Nuggets   ·   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Reading Skills &amp; Analysis [EK0.01]</t>
        </is>
      </c>
      <c r="D8" s="12" t="inlineStr"/>
      <c r="E8" s="12" t="inlineStr">
        <is>
          <t>d9d9c62e-c72e-4348-8ada-934dabbcc5ae</t>
        </is>
      </c>
    </row>
    <row r="9" ht="45" customHeight="1">
      <c r="A9" s="12" t="inlineStr">
        <is>
          <t>Diagnostics</t>
        </is>
      </c>
      <c r="B9" s="12" t="inlineStr">
        <is>
          <t>Diagnostics</t>
        </is>
      </c>
      <c r="C9" s="13" t="inlineStr">
        <is>
          <t>Diagnostic: Language Devices [EK0.02]</t>
        </is>
      </c>
      <c r="D9" s="12" t="inlineStr"/>
      <c r="E9" s="12" t="inlineStr">
        <is>
          <t>158c165e-3fd8-403b-bd9c-37248cc46552</t>
        </is>
      </c>
    </row>
    <row r="10" ht="45" customHeight="1">
      <c r="A10" s="12" t="inlineStr">
        <is>
          <t>Diagnostics</t>
        </is>
      </c>
      <c r="B10" s="12" t="inlineStr">
        <is>
          <t>Diagnostics</t>
        </is>
      </c>
      <c r="C10" s="13" t="inlineStr">
        <is>
          <t>Diagnostic: Structure &amp; Paragraphs  [EK0.16]</t>
        </is>
      </c>
      <c r="D10" s="12" t="inlineStr"/>
      <c r="E10" s="12" t="inlineStr">
        <is>
          <t>bdc64be2-9d74-4863-b69f-9eb978bfdc5f</t>
        </is>
      </c>
    </row>
    <row r="11" ht="45" customHeight="1">
      <c r="A11" s="12" t="inlineStr">
        <is>
          <t>Diagnostics</t>
        </is>
      </c>
      <c r="B11" s="12" t="inlineStr">
        <is>
          <t>Diagnostics</t>
        </is>
      </c>
      <c r="C11" s="13" t="inlineStr">
        <is>
          <t>Diagnostic: Writing Process &amp; Texts [EK0.15]</t>
        </is>
      </c>
      <c r="D11" s="12" t="inlineStr"/>
      <c r="E11" s="12" t="inlineStr">
        <is>
          <t>573a0901-255d-47fb-9ede-6e7a86634326</t>
        </is>
      </c>
    </row>
    <row r="12" ht="45" customHeight="1">
      <c r="A12" s="12" t="inlineStr">
        <is>
          <t>Diagnostics</t>
        </is>
      </c>
      <c r="B12" s="12" t="inlineStr">
        <is>
          <t>Diagnostics</t>
        </is>
      </c>
      <c r="C12" s="13" t="inlineStr">
        <is>
          <t>Diagnostic: Writing Purposes &amp; Texts [EK0.17]</t>
        </is>
      </c>
      <c r="D12" s="12" t="inlineStr"/>
      <c r="E12" s="12" t="inlineStr">
        <is>
          <t>cfbefbdb-309c-42c0-b7ba-b47f55d6e173</t>
        </is>
      </c>
    </row>
    <row r="13" ht="45" customHeight="1">
      <c r="A13" s="12" t="inlineStr">
        <is>
          <t>Diagnostics</t>
        </is>
      </c>
      <c r="B13" s="12" t="inlineStr">
        <is>
          <t>Diagnostics</t>
        </is>
      </c>
      <c r="C13" s="13" t="inlineStr">
        <is>
          <t xml:space="preserve">Diagnostic: Descriptions &amp; Vocabulary [EK0.05] </t>
        </is>
      </c>
      <c r="D13" s="12" t="inlineStr"/>
      <c r="E13" s="12" t="inlineStr">
        <is>
          <t>aad49701-f03b-4312-9311-248d2fab0fbd</t>
        </is>
      </c>
    </row>
    <row r="14" ht="45" customHeight="1">
      <c r="A14" s="12" t="inlineStr">
        <is>
          <t>Diagnostics</t>
        </is>
      </c>
      <c r="B14" s="12" t="inlineStr">
        <is>
          <t>Diagnostics</t>
        </is>
      </c>
      <c r="C14" s="13" t="inlineStr">
        <is>
          <t>Diagnostic: Reading Skills, Comparison &amp; Evaluation [EK0.14]</t>
        </is>
      </c>
      <c r="D14" s="12" t="inlineStr"/>
      <c r="E14" s="12" t="inlineStr">
        <is>
          <t>d45ec05a-9aa8-4dc4-a6d1-bb0793bff43a</t>
        </is>
      </c>
    </row>
    <row r="15" ht="45" customHeight="1">
      <c r="A15" s="12" t="inlineStr">
        <is>
          <t>Reading Skills</t>
        </is>
      </c>
      <c r="B15" s="12" t="inlineStr">
        <is>
          <t>Reading Skills</t>
        </is>
      </c>
      <c r="C15" s="13" t="inlineStr">
        <is>
          <t>Purpose [ENS1.08]</t>
        </is>
      </c>
      <c r="D15" s="12" t="inlineStr">
        <is>
          <t>The learning material explores different writing purposes and strategies for identifying the purpose of a text, followed by a series of questions.</t>
        </is>
      </c>
      <c r="E15" s="12" t="inlineStr">
        <is>
          <t>dca6a67a-b1d3-44de-a378-3a9630a44e9d</t>
        </is>
      </c>
    </row>
    <row r="16" ht="45" customHeight="1">
      <c r="A16" s="12" t="inlineStr">
        <is>
          <t>Reading Skills</t>
        </is>
      </c>
      <c r="B16" s="12" t="inlineStr">
        <is>
          <t>Reading Skills</t>
        </is>
      </c>
      <c r="C16" s="13" t="inlineStr">
        <is>
          <t>Finding Information [EK1.04]</t>
        </is>
      </c>
      <c r="D16" s="12" t="inlineStr">
        <is>
          <t>This nugget contains learning material and questions on finding information.</t>
        </is>
      </c>
      <c r="E16" s="12" t="inlineStr">
        <is>
          <t>bad16581-ea47-4dc2-a40e-a5ae113c60e7</t>
        </is>
      </c>
    </row>
    <row r="17" ht="45" customHeight="1">
      <c r="A17" s="12" t="inlineStr">
        <is>
          <t>Reading Skills</t>
        </is>
      </c>
      <c r="B17" s="12" t="inlineStr">
        <is>
          <t>Reading Skills</t>
        </is>
      </c>
      <c r="C17" s="13" t="inlineStr">
        <is>
          <t>Inference [EK1.01]</t>
        </is>
      </c>
      <c r="D17" s="12" t="inlineStr">
        <is>
          <t>This nugget contains learning material and questions on making inferences.</t>
        </is>
      </c>
      <c r="E17" s="12" t="inlineStr">
        <is>
          <t>6319171c-d4cc-406a-b825-52775b545347</t>
        </is>
      </c>
    </row>
    <row r="18" ht="45" customHeight="1">
      <c r="A18" s="12" t="inlineStr">
        <is>
          <t>Reading Skills</t>
        </is>
      </c>
      <c r="B18" s="12" t="inlineStr">
        <is>
          <t>Reading Skills</t>
        </is>
      </c>
      <c r="C18" s="13" t="inlineStr">
        <is>
          <t>Finding Meaning in Photographs and Images [ED4.04]</t>
        </is>
      </c>
      <c r="D18" s="12" t="inlineStr">
        <is>
          <t xml:space="preserve">This nugget has learning material and questions covering the topic of finding meaning in photographs and images. </t>
        </is>
      </c>
      <c r="E18" s="12" t="inlineStr">
        <is>
          <t>b28ed819-20c9-4b1c-a403-6de7214a22e5</t>
        </is>
      </c>
    </row>
    <row r="19" ht="45" customHeight="1">
      <c r="A19" s="12" t="inlineStr">
        <is>
          <t>Reading Skills</t>
        </is>
      </c>
      <c r="B19" s="12" t="inlineStr">
        <is>
          <t>Reading Skills</t>
        </is>
      </c>
      <c r="C19" s="13" t="inlineStr">
        <is>
          <t>Skimming and Scanning [EK1.02]</t>
        </is>
      </c>
      <c r="D19" s="12" t="inlineStr">
        <is>
          <t>This nugget contains learning material and questions on skimming and scanning.</t>
        </is>
      </c>
      <c r="E19" s="12" t="inlineStr">
        <is>
          <t>426c21fc-b1f1-4143-b215-5df5d18aa6ad</t>
        </is>
      </c>
    </row>
    <row r="20" ht="45" customHeight="1">
      <c r="A20" s="12" t="inlineStr">
        <is>
          <t>Reading Skills</t>
        </is>
      </c>
      <c r="B20" s="12" t="inlineStr">
        <is>
          <t>Reading Skills</t>
        </is>
      </c>
      <c r="C20" s="13" t="inlineStr">
        <is>
          <t>Summarising [EK1.05]</t>
        </is>
      </c>
      <c r="D20" s="12" t="inlineStr">
        <is>
          <t>This nugget contains learning material and questions on summarising.</t>
        </is>
      </c>
      <c r="E20" s="12" t="inlineStr">
        <is>
          <t>c130dde4-df95-470b-8163-5150225261f8</t>
        </is>
      </c>
    </row>
    <row r="21" ht="45" customHeight="1">
      <c r="A21" s="12" t="inlineStr">
        <is>
          <t>Reading Skills</t>
        </is>
      </c>
      <c r="B21" s="12" t="inlineStr">
        <is>
          <t>Reading Skills</t>
        </is>
      </c>
      <c r="C21" s="13" t="inlineStr">
        <is>
          <t>Bias, Facts and Opinion [EK3.10]</t>
        </is>
      </c>
      <c r="D21" s="12" t="inlineStr">
        <is>
          <t>This nugget contains learning material and questions on bias, facts and opinions.</t>
        </is>
      </c>
      <c r="E21" s="12" t="inlineStr">
        <is>
          <t>5f692b89-60bc-48a2-bbab-7b9fa0446a45</t>
        </is>
      </c>
    </row>
    <row r="22" ht="45" customHeight="1">
      <c r="A22" s="12" t="inlineStr">
        <is>
          <t>Reading Skills</t>
        </is>
      </c>
      <c r="B22" s="12" t="inlineStr">
        <is>
          <t>Reading Skills</t>
        </is>
      </c>
      <c r="C22" s="13" t="inlineStr">
        <is>
          <t>Meaning of Words [ENS1.03]</t>
        </is>
      </c>
      <c r="D22"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22" s="12" t="inlineStr">
        <is>
          <t>65261530-15d6-4cd0-91a7-d8975d182ea6</t>
        </is>
      </c>
    </row>
    <row r="23" ht="45" customHeight="1">
      <c r="A23" s="12" t="inlineStr">
        <is>
          <t>Reading Skills</t>
        </is>
      </c>
      <c r="B23" s="12" t="inlineStr">
        <is>
          <t>Reading Skills</t>
        </is>
      </c>
      <c r="C23" s="13" t="inlineStr">
        <is>
          <t>Prediction [PR7.02]</t>
        </is>
      </c>
      <c r="D23" s="12" t="inlineStr">
        <is>
          <t>This nugget contains learning material and questions on prediction.</t>
        </is>
      </c>
      <c r="E23" s="12" t="inlineStr">
        <is>
          <t>7b0d4f29-bf40-423b-8bfe-0ca3ab30b821</t>
        </is>
      </c>
    </row>
    <row r="24" ht="45" customHeight="1">
      <c r="A24" s="12" t="inlineStr">
        <is>
          <t>Analysis, Comparison &amp; Evaluation</t>
        </is>
      </c>
      <c r="B24" s="12" t="inlineStr">
        <is>
          <t>Analysis, Comparison &amp; Evaluation</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Analysis, Comparison &amp; Evaluation</t>
        </is>
      </c>
      <c r="B25" s="12" t="inlineStr">
        <is>
          <t>Analysis, Comparison &amp; Evaluation</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Analysis, Comparison &amp; Evaluation</t>
        </is>
      </c>
      <c r="B26" s="12" t="inlineStr">
        <is>
          <t>Analysis, Comparison &amp; Evaluation</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Analysis, Comparison &amp; Evaluation</t>
        </is>
      </c>
      <c r="B27" s="12" t="inlineStr">
        <is>
          <t>Analysis, Comparison &amp; Evaluation</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Analysis, Comparison &amp; Evaluation</t>
        </is>
      </c>
      <c r="B28" s="12" t="inlineStr">
        <is>
          <t>Analysis, Comparison &amp; Evaluation</t>
        </is>
      </c>
      <c r="C28" s="13" t="inlineStr">
        <is>
          <t>What is Structure? [EK4.01]</t>
        </is>
      </c>
      <c r="D28" s="12" t="inlineStr">
        <is>
          <t>This nugget contains learning material and questions on the topic of how texts are structured.</t>
        </is>
      </c>
      <c r="E28" s="12" t="inlineStr">
        <is>
          <t>738a6b5f-113b-4339-89e6-4df54e4a851a</t>
        </is>
      </c>
    </row>
    <row r="29" ht="45" customHeight="1">
      <c r="A29" s="12" t="inlineStr">
        <is>
          <t>Analysis, Comparison &amp; Evaluation</t>
        </is>
      </c>
      <c r="B29" s="12" t="inlineStr">
        <is>
          <t>Analysis, Comparison &amp; Evaluation</t>
        </is>
      </c>
      <c r="C29" s="13" t="inlineStr">
        <is>
          <t>Connotations [EK1.06]</t>
        </is>
      </c>
      <c r="D29" s="12" t="inlineStr">
        <is>
          <t>This nugget contains learning material and questions on exploring connotations.</t>
        </is>
      </c>
      <c r="E29" s="12" t="inlineStr">
        <is>
          <t>ad7817f4-19f1-42a2-a430-390708ea5be8</t>
        </is>
      </c>
    </row>
    <row r="30" ht="45" customHeight="1">
      <c r="A30" s="12" t="inlineStr">
        <is>
          <t>Analysis, Comparison &amp; Evaluation</t>
        </is>
      </c>
      <c r="B30" s="12" t="inlineStr">
        <is>
          <t>Analysis, Comparison &amp; Evaluation</t>
        </is>
      </c>
      <c r="C30" s="13" t="inlineStr">
        <is>
          <t>Analytical Essays [EK7.05]</t>
        </is>
      </c>
      <c r="D30" s="12" t="inlineStr">
        <is>
          <t>This nugget contains learning material and questions on writing analytical essays.</t>
        </is>
      </c>
      <c r="E30" s="12" t="inlineStr">
        <is>
          <t>522d5059-605c-43ac-ad74-d6d764e86ec0</t>
        </is>
      </c>
    </row>
    <row r="31" ht="45" customHeight="1">
      <c r="A31" s="12" t="inlineStr">
        <is>
          <t>Analysis, Comparison &amp; Evaluation</t>
        </is>
      </c>
      <c r="B31" s="12" t="inlineStr">
        <is>
          <t>Analysis, Comparison &amp; Evaluation</t>
        </is>
      </c>
      <c r="C31" s="13" t="inlineStr">
        <is>
          <t>Introduction to Comparisons [ENI8.01]</t>
        </is>
      </c>
      <c r="D31" s="12" t="inlineStr">
        <is>
          <t xml:space="preserve">This nugget has learning material and questions on the topic of introduction to comparisons. </t>
        </is>
      </c>
      <c r="E31" s="12" t="inlineStr">
        <is>
          <t>31496c80-93b4-41be-8514-b5fd47d40092</t>
        </is>
      </c>
    </row>
    <row r="32" ht="45" customHeight="1">
      <c r="A32" s="12" t="inlineStr">
        <is>
          <t>Analysis, Comparison &amp; Evaluation</t>
        </is>
      </c>
      <c r="B32" s="12" t="inlineStr">
        <is>
          <t>Analysis, Comparison &amp; Evaluation</t>
        </is>
      </c>
      <c r="C32" s="13" t="inlineStr">
        <is>
          <t>Exploring Similarities in Texts [ENI8.02]</t>
        </is>
      </c>
      <c r="D32" s="12" t="inlineStr">
        <is>
          <t xml:space="preserve">This nugget has learning material and questions on the topic of exploring similarities in texts. </t>
        </is>
      </c>
      <c r="E32" s="12" t="inlineStr">
        <is>
          <t>5065eb5f-59bf-4221-bf30-f2f1b4c68e82</t>
        </is>
      </c>
    </row>
    <row r="33" ht="45" customHeight="1">
      <c r="A33" s="12" t="inlineStr">
        <is>
          <t>Analysis, Comparison &amp; Evaluation</t>
        </is>
      </c>
      <c r="B33" s="12" t="inlineStr">
        <is>
          <t>Analysis, Comparison &amp; Evaluation</t>
        </is>
      </c>
      <c r="C33" s="13" t="inlineStr">
        <is>
          <t>Exploring Similarities: Developing Your Analysis [ENI8.03]</t>
        </is>
      </c>
      <c r="D33" s="12" t="inlineStr">
        <is>
          <t xml:space="preserve">This nugget has learning material and questions on the topic of developing your analysis when exploring similarities in texts. </t>
        </is>
      </c>
      <c r="E33" s="12" t="inlineStr">
        <is>
          <t>6c06909e-cc02-4218-ab79-5b777f5a99f5</t>
        </is>
      </c>
    </row>
    <row r="34" ht="45" customHeight="1">
      <c r="A34" s="12" t="inlineStr">
        <is>
          <t>Analysis, Comparison &amp; Evaluation</t>
        </is>
      </c>
      <c r="B34" s="12" t="inlineStr">
        <is>
          <t>Analysis, Comparison &amp; Evaluation</t>
        </is>
      </c>
      <c r="C34" s="13" t="inlineStr">
        <is>
          <t>Exploring Differences in Texts [ENI8.04]</t>
        </is>
      </c>
      <c r="D34" s="12" t="inlineStr">
        <is>
          <t xml:space="preserve">This nugget has learning material and questions on the topic of exploring differences in texts. </t>
        </is>
      </c>
      <c r="E34" s="12" t="inlineStr">
        <is>
          <t>157350cb-135a-45ff-ba2e-815b5e1891ce</t>
        </is>
      </c>
    </row>
    <row r="35" ht="45" customHeight="1">
      <c r="A35" s="12" t="inlineStr">
        <is>
          <t>Analysis, Comparison &amp; Evaluation</t>
        </is>
      </c>
      <c r="B35" s="12" t="inlineStr">
        <is>
          <t>Analysis, Comparison &amp; Evaluation</t>
        </is>
      </c>
      <c r="C35" s="13" t="inlineStr">
        <is>
          <t>Comparative Essays [ENI8.05]</t>
        </is>
      </c>
      <c r="D35" s="12" t="inlineStr">
        <is>
          <t xml:space="preserve">This nugget has learning material and questions on the topic of extended comparisons of texts. </t>
        </is>
      </c>
      <c r="E35" s="12" t="inlineStr">
        <is>
          <t>6cf91333-706e-4f4d-9495-96beb869318b</t>
        </is>
      </c>
    </row>
    <row r="36" ht="45" customHeight="1">
      <c r="A36" s="12" t="inlineStr">
        <is>
          <t>Analysis, Comparison &amp; Evaluation</t>
        </is>
      </c>
      <c r="B36" s="12" t="inlineStr">
        <is>
          <t>Analysis, Comparison &amp; 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Analysis, Comparison &amp; Evaluation</t>
        </is>
      </c>
      <c r="B37" s="12" t="inlineStr">
        <is>
          <t>Analysis, Comparison &amp; Evaluation</t>
        </is>
      </c>
      <c r="C37" s="13" t="inlineStr">
        <is>
          <t>Evaluating - Evidence [EN14.02]</t>
        </is>
      </c>
      <c r="D37" s="12" t="inlineStr">
        <is>
          <t xml:space="preserve">This nugget has learning material and questions on the topic of using evidence when you are writing an evaluation. </t>
        </is>
      </c>
      <c r="E37" s="12" t="inlineStr">
        <is>
          <t>69c39d32-c094-4e8d-b57c-5d36a650f33e</t>
        </is>
      </c>
    </row>
    <row r="38" ht="45" customHeight="1">
      <c r="A38" s="12" t="inlineStr">
        <is>
          <t>Analysis, Comparison &amp; Evaluation</t>
        </is>
      </c>
      <c r="B38" s="12" t="inlineStr">
        <is>
          <t>Analysis, Comparison &amp; Evaluation</t>
        </is>
      </c>
      <c r="C38" s="13" t="inlineStr">
        <is>
          <t>Evaluating Evidence in a Text [EN14.03]</t>
        </is>
      </c>
      <c r="D38" s="12" t="inlineStr">
        <is>
          <t>This nugget has learning material and questions on the topic of evaluating whether texts have supported their arguments with evidence.</t>
        </is>
      </c>
      <c r="E38" s="12" t="inlineStr">
        <is>
          <t>bcbf74b8-9679-4a4e-abac-aa7a40dd26cd</t>
        </is>
      </c>
    </row>
    <row r="39" ht="45" customHeight="1">
      <c r="A39" s="12" t="inlineStr">
        <is>
          <t>Analysis, Comparison &amp; Evaluation</t>
        </is>
      </c>
      <c r="B39" s="12" t="inlineStr">
        <is>
          <t>Analysis, Comparison &amp; 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Analysis, Comparison &amp; Evaluation</t>
        </is>
      </c>
      <c r="B40" s="12" t="inlineStr">
        <is>
          <t>Analysis, Comparison &amp; 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Analysis, Comparison &amp; Evaluation</t>
        </is>
      </c>
      <c r="B41" s="12" t="inlineStr">
        <is>
          <t>Analysis, Comparison &amp; Evaluation</t>
        </is>
      </c>
      <c r="C41" s="13" t="inlineStr">
        <is>
          <t>Evaluating Contradictory Arguments in Texts [EN14.06]</t>
        </is>
      </c>
      <c r="D41" s="12" t="inlineStr">
        <is>
          <t xml:space="preserve">This nugget has learning material and questions on the topic of evaluating texts that undermine or contradict their own argument. </t>
        </is>
      </c>
      <c r="E41" s="12" t="inlineStr">
        <is>
          <t>84a1b6d5-6559-4b24-8aca-c8d023593038</t>
        </is>
      </c>
    </row>
    <row r="42" ht="45" customHeight="1">
      <c r="A42" s="12" t="inlineStr">
        <is>
          <t>Language Devices</t>
        </is>
      </c>
      <c r="B42" s="12" t="inlineStr">
        <is>
          <t>Language Devices</t>
        </is>
      </c>
      <c r="C42" s="13" t="inlineStr">
        <is>
          <t>Similes [EK2.01]</t>
        </is>
      </c>
      <c r="D42" s="12" t="inlineStr">
        <is>
          <t>This nugget contains learning material and questions on similes.</t>
        </is>
      </c>
      <c r="E42" s="12" t="inlineStr">
        <is>
          <t>665a1cce-bd1b-4383-8018-7997d6928588</t>
        </is>
      </c>
    </row>
    <row r="43" ht="45" customHeight="1">
      <c r="A43" s="12" t="inlineStr">
        <is>
          <t>Language Devices</t>
        </is>
      </c>
      <c r="B43" s="12" t="inlineStr">
        <is>
          <t>Language Devices</t>
        </is>
      </c>
      <c r="C43" s="13" t="inlineStr">
        <is>
          <t>Metaphors [EK2.02]</t>
        </is>
      </c>
      <c r="D43" s="12" t="inlineStr">
        <is>
          <t>This nugget contains learning material and questions on metaphors.</t>
        </is>
      </c>
      <c r="E43" s="12" t="inlineStr">
        <is>
          <t>e9b63acc-93e6-48aa-b375-a3e0c810908a</t>
        </is>
      </c>
    </row>
    <row r="44" ht="45" customHeight="1">
      <c r="A44" s="12" t="inlineStr">
        <is>
          <t>Language Devices</t>
        </is>
      </c>
      <c r="B44" s="12" t="inlineStr">
        <is>
          <t>Language Devices</t>
        </is>
      </c>
      <c r="C44" s="13" t="inlineStr">
        <is>
          <t>Personification [EK2.03]</t>
        </is>
      </c>
      <c r="D44" s="12" t="inlineStr">
        <is>
          <t>This nugget contains learning material and questions on personification.</t>
        </is>
      </c>
      <c r="E44" s="12" t="inlineStr">
        <is>
          <t>5c605cdb-8a7f-474a-88b9-f973e8f743b8</t>
        </is>
      </c>
    </row>
    <row r="45" ht="45" customHeight="1">
      <c r="A45" s="12" t="inlineStr">
        <is>
          <t>Language Devices</t>
        </is>
      </c>
      <c r="B45" s="12" t="inlineStr">
        <is>
          <t>Language Devices</t>
        </is>
      </c>
      <c r="C45" s="13" t="inlineStr">
        <is>
          <t>Pathetic Fallacy [EK2.04]</t>
        </is>
      </c>
      <c r="D45" s="12" t="inlineStr">
        <is>
          <t>This nugget contains learning material and questions on pathetic fallacy.</t>
        </is>
      </c>
      <c r="E45" s="12" t="inlineStr">
        <is>
          <t>03adcab9-8bae-420e-ad7d-3ed9ac9381f6</t>
        </is>
      </c>
    </row>
    <row r="46" ht="45" customHeight="1">
      <c r="A46" s="12" t="inlineStr">
        <is>
          <t>Language Devices</t>
        </is>
      </c>
      <c r="B46" s="12" t="inlineStr">
        <is>
          <t>Language Devices</t>
        </is>
      </c>
      <c r="C46" s="13" t="inlineStr">
        <is>
          <t>Onomatopoeia [EK2.05]</t>
        </is>
      </c>
      <c r="D46" s="12" t="inlineStr">
        <is>
          <t>This nugget contains learning material and questions on onomatopoeia.</t>
        </is>
      </c>
      <c r="E46" s="12" t="inlineStr">
        <is>
          <t>c498d06e-8562-4c51-abb1-6816a74c2956</t>
        </is>
      </c>
    </row>
    <row r="47" ht="45" customHeight="1">
      <c r="A47" s="12" t="inlineStr">
        <is>
          <t>Language Devices</t>
        </is>
      </c>
      <c r="B47" s="12" t="inlineStr">
        <is>
          <t>Language Devices</t>
        </is>
      </c>
      <c r="C47" s="13" t="inlineStr">
        <is>
          <t>Alliteration [EK2.06]</t>
        </is>
      </c>
      <c r="D47" s="12" t="inlineStr">
        <is>
          <t>This nugget contains learning material and questions on alliteration.</t>
        </is>
      </c>
      <c r="E47" s="12" t="inlineStr">
        <is>
          <t>87521da5-93d0-43aa-89e3-d7d168c7d1ab</t>
        </is>
      </c>
    </row>
    <row r="48" ht="45" customHeight="1">
      <c r="A48" s="12" t="inlineStr">
        <is>
          <t>Language Devices</t>
        </is>
      </c>
      <c r="B48" s="12" t="inlineStr">
        <is>
          <t>Language Devices</t>
        </is>
      </c>
      <c r="C48" s="13" t="inlineStr">
        <is>
          <t>Hyperbole [EK2.07]</t>
        </is>
      </c>
      <c r="D48" s="12" t="inlineStr">
        <is>
          <t>This nugget contains learning material and questions on hyperbole.</t>
        </is>
      </c>
      <c r="E48" s="12" t="inlineStr">
        <is>
          <t>c493b4fe-115b-4130-9557-280639cdde32</t>
        </is>
      </c>
    </row>
    <row r="49" ht="45" customHeight="1">
      <c r="A49" s="12" t="inlineStr">
        <is>
          <t>Language Devices</t>
        </is>
      </c>
      <c r="B49" s="12" t="inlineStr">
        <is>
          <t>Language Devices</t>
        </is>
      </c>
      <c r="C49" s="13" t="inlineStr">
        <is>
          <t>Sensory Language [EK2.08]</t>
        </is>
      </c>
      <c r="D49" s="12" t="inlineStr">
        <is>
          <t>This nugget contains learning material and questions on sensory language.</t>
        </is>
      </c>
      <c r="E49" s="12" t="inlineStr">
        <is>
          <t>4ac0d59e-b70c-41fc-9951-ceb924815cfc</t>
        </is>
      </c>
    </row>
    <row r="50" ht="45" customHeight="1">
      <c r="A50" s="12" t="inlineStr">
        <is>
          <t>Language Devices</t>
        </is>
      </c>
      <c r="B50" s="12" t="inlineStr">
        <is>
          <t>Language Devices</t>
        </is>
      </c>
      <c r="C50" s="13" t="inlineStr">
        <is>
          <t>Symbolism [EK2.09]</t>
        </is>
      </c>
      <c r="D50" s="12" t="inlineStr">
        <is>
          <t>This nugget contains learning material and questions on symbolism.</t>
        </is>
      </c>
      <c r="E50" s="12" t="inlineStr">
        <is>
          <t>06ae5328-3ae5-40a3-a7e7-590779309e26</t>
        </is>
      </c>
    </row>
    <row r="51" ht="45" customHeight="1">
      <c r="A51" s="12" t="inlineStr">
        <is>
          <t>Language Devices</t>
        </is>
      </c>
      <c r="B51" s="12" t="inlineStr">
        <is>
          <t>Language Devices</t>
        </is>
      </c>
      <c r="C51" s="13" t="inlineStr">
        <is>
          <t>Emotive Language [EK2.10]</t>
        </is>
      </c>
      <c r="D51" s="12" t="inlineStr">
        <is>
          <t>This nugget contains learning material and questions on emotive language.</t>
        </is>
      </c>
      <c r="E51" s="12" t="inlineStr">
        <is>
          <t>072f7ed8-7247-4c5e-b73c-618871f70e01</t>
        </is>
      </c>
    </row>
    <row r="52" ht="45" customHeight="1">
      <c r="A52" s="12" t="inlineStr">
        <is>
          <t>Language Devices</t>
        </is>
      </c>
      <c r="B52" s="12" t="inlineStr">
        <is>
          <t>Language Devices</t>
        </is>
      </c>
      <c r="C52" s="13" t="inlineStr">
        <is>
          <t>Facts and Statistics [EK3.01]</t>
        </is>
      </c>
      <c r="D52" s="12" t="inlineStr">
        <is>
          <t>This nugget contains learning material and questions on facts and statistics.</t>
        </is>
      </c>
      <c r="E52" s="12" t="inlineStr">
        <is>
          <t>474d8eaf-17ab-4b26-b8ba-1482711ae07a</t>
        </is>
      </c>
    </row>
    <row r="53" ht="45" customHeight="1">
      <c r="A53" s="12" t="inlineStr">
        <is>
          <t>Language Devices</t>
        </is>
      </c>
      <c r="B53" s="12" t="inlineStr">
        <is>
          <t>Language Devices</t>
        </is>
      </c>
      <c r="C53" s="13" t="inlineStr">
        <is>
          <t>Imperatives [EK3.02]</t>
        </is>
      </c>
      <c r="D53" s="12" t="inlineStr">
        <is>
          <t>This nugget contains learning material and questions on imperatives.</t>
        </is>
      </c>
      <c r="E53" s="12" t="inlineStr">
        <is>
          <t>0c361936-0de0-42f4-9824-f2989583463b</t>
        </is>
      </c>
    </row>
    <row r="54" ht="45" customHeight="1">
      <c r="A54" s="12" t="inlineStr">
        <is>
          <t>Language Devices</t>
        </is>
      </c>
      <c r="B54" s="12" t="inlineStr">
        <is>
          <t>Language Devices</t>
        </is>
      </c>
      <c r="C54" s="13" t="inlineStr">
        <is>
          <t>Direct Address [EK3.03]</t>
        </is>
      </c>
      <c r="D54" s="12" t="inlineStr">
        <is>
          <t>This nugget contains learning material and questions on direct address.</t>
        </is>
      </c>
      <c r="E54" s="12" t="inlineStr">
        <is>
          <t>689f513d-7a1e-4ec9-826d-2921a11e7bd2</t>
        </is>
      </c>
    </row>
    <row r="55" ht="45" customHeight="1">
      <c r="A55" s="12" t="inlineStr">
        <is>
          <t>Language Devices</t>
        </is>
      </c>
      <c r="B55" s="12" t="inlineStr">
        <is>
          <t>Language Devices</t>
        </is>
      </c>
      <c r="C55" s="13" t="inlineStr">
        <is>
          <t>Rule of Three [EK3.04]</t>
        </is>
      </c>
      <c r="D55" s="12" t="inlineStr">
        <is>
          <t>This nugget contains learning material and questions on the rule of three.</t>
        </is>
      </c>
      <c r="E55" s="12" t="inlineStr">
        <is>
          <t>ade54c85-0dca-4739-95c3-2143f8c50823</t>
        </is>
      </c>
    </row>
    <row r="56" ht="45" customHeight="1">
      <c r="A56" s="12" t="inlineStr">
        <is>
          <t>Language Devices</t>
        </is>
      </c>
      <c r="B56" s="12" t="inlineStr">
        <is>
          <t>Language Devices</t>
        </is>
      </c>
      <c r="C56" s="13" t="inlineStr">
        <is>
          <t>Repetition [EK3.05]</t>
        </is>
      </c>
      <c r="D56" s="12" t="inlineStr">
        <is>
          <t>This nugget contains learning material and questions on repetition.</t>
        </is>
      </c>
      <c r="E56" s="12" t="inlineStr">
        <is>
          <t>0f845a89-8839-4e34-8491-0dc6ebb92d50</t>
        </is>
      </c>
    </row>
    <row r="57" ht="45" customHeight="1">
      <c r="A57" s="12" t="inlineStr">
        <is>
          <t>Language Devices</t>
        </is>
      </c>
      <c r="B57" s="12" t="inlineStr">
        <is>
          <t>Language Devices</t>
        </is>
      </c>
      <c r="C57" s="13" t="inlineStr">
        <is>
          <t>Rhetorical Questions [EK3.06]</t>
        </is>
      </c>
      <c r="D57" s="12" t="inlineStr">
        <is>
          <t>This nugget contains learning material and questions on rhetorical questions.</t>
        </is>
      </c>
      <c r="E57" s="12" t="inlineStr">
        <is>
          <t>e52b8292-26d2-47f1-9efb-b2c5e5b3e17f</t>
        </is>
      </c>
    </row>
    <row r="58" ht="45" customHeight="1">
      <c r="A58" s="12" t="inlineStr">
        <is>
          <t>Language Devices</t>
        </is>
      </c>
      <c r="B58" s="12" t="inlineStr">
        <is>
          <t>Language Devices</t>
        </is>
      </c>
      <c r="C58" s="13" t="inlineStr">
        <is>
          <t>Listing [EK3.07]</t>
        </is>
      </c>
      <c r="D58" s="12" t="inlineStr">
        <is>
          <t>This nugget contains learning material and questions on listing.</t>
        </is>
      </c>
      <c r="E58" s="12" t="inlineStr">
        <is>
          <t>52eaf32f-f817-433e-85a1-a021029356fe</t>
        </is>
      </c>
    </row>
    <row r="59" ht="45" customHeight="1">
      <c r="A59" s="12" t="inlineStr">
        <is>
          <t>Language Devices</t>
        </is>
      </c>
      <c r="B59" s="12" t="inlineStr">
        <is>
          <t>Language Devices</t>
        </is>
      </c>
      <c r="C59" s="13" t="inlineStr">
        <is>
          <t>Contrasting [EK3.08]</t>
        </is>
      </c>
      <c r="D59" s="12" t="inlineStr">
        <is>
          <t>This nugget contains learning material and questions on contrasting devices.</t>
        </is>
      </c>
      <c r="E59" s="12" t="inlineStr">
        <is>
          <t>062e1063-6a4e-45a3-8675-f396e02f431d</t>
        </is>
      </c>
    </row>
    <row r="60" ht="45" customHeight="1">
      <c r="A60" s="12" t="inlineStr">
        <is>
          <t>Language Devices</t>
        </is>
      </c>
      <c r="B60" s="12" t="inlineStr">
        <is>
          <t>Language Devices</t>
        </is>
      </c>
      <c r="C60" s="13" t="inlineStr">
        <is>
          <t>Anecdotes [EK3.09]</t>
        </is>
      </c>
      <c r="D60" s="12" t="inlineStr">
        <is>
          <t>This nugget contains learning material and questions on anecdotes.</t>
        </is>
      </c>
      <c r="E60" s="12" t="inlineStr">
        <is>
          <t>1c84778e-7f04-4fdf-8ce2-f3d84ede39bd</t>
        </is>
      </c>
    </row>
    <row r="61" ht="45" customHeight="1">
      <c r="A61" s="12" t="inlineStr">
        <is>
          <t>Writing Skills</t>
        </is>
      </c>
      <c r="B61" s="12" t="inlineStr">
        <is>
          <t>Writing Skills</t>
        </is>
      </c>
      <c r="C61" s="13" t="inlineStr">
        <is>
          <t>Planning [ENS3.02]</t>
        </is>
      </c>
      <c r="D61" s="12" t="inlineStr">
        <is>
          <t>The learning material suggests some strategies for planning and explores an example of an exam-style question, plan and answer. This is followed by a series of questions on the topic of planning.</t>
        </is>
      </c>
      <c r="E61" s="12" t="inlineStr">
        <is>
          <t>827a7d3e-b37e-43b1-ae61-13c1833a2c34</t>
        </is>
      </c>
    </row>
    <row r="62" ht="45" customHeight="1">
      <c r="A62" s="12" t="inlineStr">
        <is>
          <t>Writing Skills</t>
        </is>
      </c>
      <c r="B62" s="12" t="inlineStr">
        <is>
          <t>Writing Skills</t>
        </is>
      </c>
      <c r="C62" s="13" t="inlineStr">
        <is>
          <t>Drafting [EC4.06]</t>
        </is>
      </c>
      <c r="D62" s="12" t="inlineStr">
        <is>
          <t xml:space="preserve">This nugget has learning material and questions covering the topic of writing a draft. </t>
        </is>
      </c>
      <c r="E62" s="12" t="inlineStr">
        <is>
          <t>2fa100fb-8044-4989-9bf1-5482fcc641dd</t>
        </is>
      </c>
    </row>
    <row r="63" ht="45" customHeight="1">
      <c r="A63" s="12" t="inlineStr">
        <is>
          <t>Writing Skills</t>
        </is>
      </c>
      <c r="B63" s="12" t="inlineStr">
        <is>
          <t>Writing Skills</t>
        </is>
      </c>
      <c r="C63" s="13" t="inlineStr">
        <is>
          <t>Proofreading [ENS3.03]</t>
        </is>
      </c>
      <c r="D63" s="12" t="inlineStr">
        <is>
          <t>The learning material explores proofreading, providing a proofreading checklist, followed by a series of questions.</t>
        </is>
      </c>
      <c r="E63" s="12" t="inlineStr">
        <is>
          <t>c1afb136-186b-412b-82ea-04ebc43aea07</t>
        </is>
      </c>
    </row>
    <row r="64" ht="45" customHeight="1">
      <c r="A64" s="12" t="inlineStr">
        <is>
          <t>Writing Skills</t>
        </is>
      </c>
      <c r="B64" s="12" t="inlineStr">
        <is>
          <t>Writing Skills</t>
        </is>
      </c>
      <c r="C64" s="13" t="inlineStr">
        <is>
          <t>Narrative Structure [EK4.05]</t>
        </is>
      </c>
      <c r="D64" s="12" t="inlineStr">
        <is>
          <t xml:space="preserve">This nugget contains learning material and questions on narrative structure. </t>
        </is>
      </c>
      <c r="E64" s="12" t="inlineStr">
        <is>
          <t>8cdea4c7-374a-4fa1-a8f5-db2884860310</t>
        </is>
      </c>
    </row>
    <row r="65" ht="45" customHeight="1">
      <c r="A65" s="12" t="inlineStr">
        <is>
          <t>Writing Skills</t>
        </is>
      </c>
      <c r="B65" s="12" t="inlineStr">
        <is>
          <t>Writing Skills</t>
        </is>
      </c>
      <c r="C65" s="13" t="inlineStr">
        <is>
          <t>Plot Twists [EK4.07]</t>
        </is>
      </c>
      <c r="D65" s="12" t="inlineStr">
        <is>
          <t xml:space="preserve">This nugget contains learning material and questions on plot twists. </t>
        </is>
      </c>
      <c r="E65" s="12" t="inlineStr">
        <is>
          <t>8d4e2101-9816-43de-80a3-e5730341ff11</t>
        </is>
      </c>
    </row>
    <row r="66" ht="45" customHeight="1">
      <c r="A66" s="12" t="inlineStr">
        <is>
          <t>Writing Skills</t>
        </is>
      </c>
      <c r="B66" s="12" t="inlineStr">
        <is>
          <t>Writing Skills</t>
        </is>
      </c>
      <c r="C66" s="13" t="inlineStr">
        <is>
          <t>Sequencing Sentences [PSPG4.13]</t>
        </is>
      </c>
      <c r="D66" s="12" t="inlineStr"/>
      <c r="E66" s="12" t="inlineStr">
        <is>
          <t>b1e3e25b-1ca3-4caf-958e-773f7a9c0055</t>
        </is>
      </c>
    </row>
    <row r="67" ht="45" customHeight="1">
      <c r="A67" s="12" t="inlineStr">
        <is>
          <t>Writing Skills</t>
        </is>
      </c>
      <c r="B67" s="12" t="inlineStr">
        <is>
          <t>Writing Skills</t>
        </is>
      </c>
      <c r="C67" s="13" t="inlineStr">
        <is>
          <t>Tone and Style [EE4.01]</t>
        </is>
      </c>
      <c r="D67" s="12" t="inlineStr">
        <is>
          <t xml:space="preserve">This nugget has learning material and questions covering the topic of tone and style. </t>
        </is>
      </c>
      <c r="E67" s="12" t="inlineStr">
        <is>
          <t>ad92a26f-5d06-4cdb-8e99-87dcefaaa06e</t>
        </is>
      </c>
    </row>
    <row r="68" ht="45" customHeight="1">
      <c r="A68" s="12" t="inlineStr">
        <is>
          <t>Writing Skills</t>
        </is>
      </c>
      <c r="B68" s="12" t="inlineStr">
        <is>
          <t>Writing Skills</t>
        </is>
      </c>
      <c r="C68" s="13" t="inlineStr">
        <is>
          <t>Conjunctions [SPAG2.07]</t>
        </is>
      </c>
      <c r="D68" s="12" t="inlineStr">
        <is>
          <t>This nugget contains learning material and questions on conjunctions.</t>
        </is>
      </c>
      <c r="E68" s="12" t="inlineStr">
        <is>
          <t>7ab82535-9265-4096-bf38-cd8a98376b3c</t>
        </is>
      </c>
    </row>
    <row r="69" ht="45" customHeight="1">
      <c r="A69" s="12" t="inlineStr">
        <is>
          <t>Writing Skills</t>
        </is>
      </c>
      <c r="B69" s="12" t="inlineStr">
        <is>
          <t>Writing Skills</t>
        </is>
      </c>
      <c r="C69" s="13" t="inlineStr">
        <is>
          <t>Sentence Variety [EK4.03]</t>
        </is>
      </c>
      <c r="D69" s="12" t="inlineStr">
        <is>
          <t xml:space="preserve">This nugget contains learning material and questions on sentence variety. </t>
        </is>
      </c>
      <c r="E69" s="12" t="inlineStr">
        <is>
          <t>9730a3e3-a079-41ab-acd8-36bafec3ba2e</t>
        </is>
      </c>
    </row>
    <row r="70" ht="45" customHeight="1">
      <c r="A70" s="12" t="inlineStr">
        <is>
          <t>Writing Skills</t>
        </is>
      </c>
      <c r="B70" s="12" t="inlineStr">
        <is>
          <t>Writing Skills</t>
        </is>
      </c>
      <c r="C70" s="13" t="inlineStr">
        <is>
          <t>Paragraphs - Overview [EK10.01]</t>
        </is>
      </c>
      <c r="D70" s="12" t="inlineStr">
        <is>
          <t>This nugget contains learning material and questions on paragraphs.</t>
        </is>
      </c>
      <c r="E70" s="12" t="inlineStr">
        <is>
          <t>0ffebd42-9266-4322-8d22-1e86f4a599ca</t>
        </is>
      </c>
    </row>
    <row r="71" ht="45" customHeight="1">
      <c r="A71" s="12" t="inlineStr">
        <is>
          <t>Writing Skills</t>
        </is>
      </c>
      <c r="B71" s="12" t="inlineStr">
        <is>
          <t>Writing Skills</t>
        </is>
      </c>
      <c r="C71" s="13" t="inlineStr">
        <is>
          <t>Paragraphs - Connectives [EK10.02]</t>
        </is>
      </c>
      <c r="D71" s="12" t="inlineStr">
        <is>
          <t>This nugget contains learning material and questions on using connectives to introduce paragraphs.</t>
        </is>
      </c>
      <c r="E71" s="12" t="inlineStr">
        <is>
          <t>c36bcedc-0abd-4223-bc1f-efeaf62244ac</t>
        </is>
      </c>
    </row>
    <row r="72" ht="45" customHeight="1">
      <c r="A72" s="12" t="inlineStr">
        <is>
          <t>Writing Skills</t>
        </is>
      </c>
      <c r="B72" s="12" t="inlineStr">
        <is>
          <t>Writing Skills</t>
        </is>
      </c>
      <c r="C72" s="13" t="inlineStr">
        <is>
          <t>Paragraphs - Introducing Arguments [EK10.03]</t>
        </is>
      </c>
      <c r="D72" s="12" t="inlineStr">
        <is>
          <t>This nugget contains learning material and questions on paragraphs and introducing arguments.</t>
        </is>
      </c>
      <c r="E72" s="12" t="inlineStr">
        <is>
          <t>d8e1b98a-0db1-4725-9661-27b421285dcd</t>
        </is>
      </c>
    </row>
    <row r="73" ht="45" customHeight="1">
      <c r="A73" s="12" t="inlineStr">
        <is>
          <t>Writing Skills</t>
        </is>
      </c>
      <c r="B73" s="12" t="inlineStr">
        <is>
          <t>Writing Skills</t>
        </is>
      </c>
      <c r="C73" s="13" t="inlineStr">
        <is>
          <t>Counter Arguments [EK11.01]</t>
        </is>
      </c>
      <c r="D73" s="12" t="inlineStr">
        <is>
          <t xml:space="preserve">This nugget contains learning material and questions on writing counter arguments. </t>
        </is>
      </c>
      <c r="E73" s="12" t="inlineStr">
        <is>
          <t>a01e08b4-45f6-4db7-b2d4-5f76a5e1a6cf</t>
        </is>
      </c>
    </row>
    <row r="74" ht="45" customHeight="1">
      <c r="A74" s="12" t="inlineStr">
        <is>
          <t>Writing Skills</t>
        </is>
      </c>
      <c r="B74" s="12" t="inlineStr">
        <is>
          <t>Writing Skills</t>
        </is>
      </c>
      <c r="C74" s="13" t="inlineStr">
        <is>
          <t>Both Sides of an Argument [EK11.02]</t>
        </is>
      </c>
      <c r="D74" s="12" t="inlineStr">
        <is>
          <t xml:space="preserve">This nugget contains learning material and questions on writing about both sides of an argument. </t>
        </is>
      </c>
      <c r="E74" s="12" t="inlineStr">
        <is>
          <t>70e3b16e-b6aa-445d-9ca8-f0c4bded4315</t>
        </is>
      </c>
    </row>
    <row r="75" ht="45" customHeight="1">
      <c r="A75" s="12" t="inlineStr">
        <is>
          <t>Writing Skills</t>
        </is>
      </c>
      <c r="B75" s="12" t="inlineStr">
        <is>
          <t>Writing Skills</t>
        </is>
      </c>
      <c r="C75" s="13" t="inlineStr">
        <is>
          <t>One Side of an Argument [EK11.03]</t>
        </is>
      </c>
      <c r="D75" s="12" t="inlineStr">
        <is>
          <t xml:space="preserve">This nugget contains learning material and questions on writing about one side of an argument. </t>
        </is>
      </c>
      <c r="E75" s="12" t="inlineStr">
        <is>
          <t>55decb88-31de-4041-bec5-6481bf77fa7a</t>
        </is>
      </c>
    </row>
    <row r="76" ht="45" customHeight="1">
      <c r="A76" s="12" t="inlineStr">
        <is>
          <t>Writing Skills</t>
        </is>
      </c>
      <c r="B76" s="12" t="inlineStr">
        <is>
          <t>Writing Skills</t>
        </is>
      </c>
      <c r="C76" s="13" t="inlineStr">
        <is>
          <t>Purpose, Audience &amp; Text Type [ENS3.04]</t>
        </is>
      </c>
      <c r="D76" s="12" t="inlineStr">
        <is>
          <t>This nugget focuses on reading the question to identify the purpose, audience and text type.</t>
        </is>
      </c>
      <c r="E76" s="12" t="inlineStr">
        <is>
          <t>095d4b91-9ef1-4bd2-93c1-a4b621c52ad5</t>
        </is>
      </c>
    </row>
    <row r="77" ht="45" customHeight="1">
      <c r="A77" s="12" t="inlineStr">
        <is>
          <t>Writing Skills</t>
        </is>
      </c>
      <c r="B77" s="12" t="inlineStr">
        <is>
          <t>Writing Skills</t>
        </is>
      </c>
      <c r="C77" s="13" t="inlineStr">
        <is>
          <t>Persuade and Argue [EK8.01]</t>
        </is>
      </c>
      <c r="D77" s="12" t="inlineStr">
        <is>
          <t>This nugget contains learning material and questions on writing to persuade and argue.</t>
        </is>
      </c>
      <c r="E77" s="12" t="inlineStr">
        <is>
          <t>95cab4b8-6334-48c8-9358-101a22773657</t>
        </is>
      </c>
    </row>
    <row r="78" ht="45" customHeight="1">
      <c r="A78" s="12" t="inlineStr">
        <is>
          <t>Writing Skills</t>
        </is>
      </c>
      <c r="B78" s="12" t="inlineStr">
        <is>
          <t>Writing Skills</t>
        </is>
      </c>
      <c r="C78" s="13" t="inlineStr">
        <is>
          <t>Advise and Instruct [EK8.02]</t>
        </is>
      </c>
      <c r="D78" s="12" t="inlineStr">
        <is>
          <t>This nugget contains learning material and questions on writing to advise and instruct.</t>
        </is>
      </c>
      <c r="E78" s="12" t="inlineStr">
        <is>
          <t>6ae847f7-45f7-419c-8e04-fdb298a6de5c</t>
        </is>
      </c>
    </row>
    <row r="79" ht="45" customHeight="1">
      <c r="A79" s="12" t="inlineStr">
        <is>
          <t>Writing Skills</t>
        </is>
      </c>
      <c r="B79" s="12" t="inlineStr">
        <is>
          <t>Writing Skills</t>
        </is>
      </c>
      <c r="C79" s="13" t="inlineStr">
        <is>
          <t>Inform and Explain [EK8.03]</t>
        </is>
      </c>
      <c r="D79" s="12" t="inlineStr">
        <is>
          <t>This nugget contains learning material and questions on writing to inform and explain.</t>
        </is>
      </c>
      <c r="E79" s="12" t="inlineStr">
        <is>
          <t>d4771944-e916-4fe1-8657-7e5ed3ac511f</t>
        </is>
      </c>
    </row>
    <row r="80" ht="45" customHeight="1">
      <c r="A80" s="12" t="inlineStr">
        <is>
          <t>Text Types</t>
        </is>
      </c>
      <c r="B80" s="12" t="inlineStr">
        <is>
          <t>Text Types</t>
        </is>
      </c>
      <c r="C80" s="13" t="inlineStr">
        <is>
          <t>Letters [EK7.01]</t>
        </is>
      </c>
      <c r="D80" s="12" t="inlineStr">
        <is>
          <t>This nugget contains learning material and questions on writing letters.</t>
        </is>
      </c>
      <c r="E80" s="12" t="inlineStr">
        <is>
          <t>e79b9c12-8013-46db-b083-f1b6e0017e62</t>
        </is>
      </c>
    </row>
    <row r="81" ht="45" customHeight="1">
      <c r="A81" s="12" t="inlineStr">
        <is>
          <t>Text Types</t>
        </is>
      </c>
      <c r="B81" s="12" t="inlineStr">
        <is>
          <t>Text Types</t>
        </is>
      </c>
      <c r="C81" s="13" t="inlineStr">
        <is>
          <t>Narrative Writing [EK8.04]</t>
        </is>
      </c>
      <c r="D81" s="12" t="inlineStr">
        <is>
          <t>This nugget contains learning material and questions on writing narratives (stories).</t>
        </is>
      </c>
      <c r="E81" s="12" t="inlineStr">
        <is>
          <t>759a9c05-9b2b-4b95-9fe8-c76ec7da91a1</t>
        </is>
      </c>
    </row>
    <row r="82" ht="45" customHeight="1">
      <c r="A82" s="12" t="inlineStr">
        <is>
          <t>Text Types</t>
        </is>
      </c>
      <c r="B82" s="12" t="inlineStr">
        <is>
          <t>Text Types</t>
        </is>
      </c>
      <c r="C82" s="13" t="inlineStr">
        <is>
          <t>Descriptive Writing [EK8.05]</t>
        </is>
      </c>
      <c r="D82" s="12" t="inlineStr">
        <is>
          <t>This nugget contains learning material and questions on writing a description.</t>
        </is>
      </c>
      <c r="E82" s="12" t="inlineStr">
        <is>
          <t>5b6b21eb-eb60-494e-b65a-225cf829b20e</t>
        </is>
      </c>
    </row>
    <row r="83" ht="45" customHeight="1">
      <c r="A83" s="12" t="inlineStr">
        <is>
          <t>Text Types</t>
        </is>
      </c>
      <c r="B83" s="12" t="inlineStr">
        <is>
          <t>Text Types</t>
        </is>
      </c>
      <c r="C83" s="13" t="inlineStr">
        <is>
          <t>Discursive Essays [EK7.04]</t>
        </is>
      </c>
      <c r="D83" s="12" t="inlineStr">
        <is>
          <t>This nugget contains learning material and questions on writing discursive essays.</t>
        </is>
      </c>
      <c r="E83" s="12" t="inlineStr">
        <is>
          <t>acb38e95-bd1e-4be5-b94f-61e1646f041a</t>
        </is>
      </c>
    </row>
    <row r="84" ht="45" customHeight="1">
      <c r="A84" s="12" t="inlineStr">
        <is>
          <t>Text Types</t>
        </is>
      </c>
      <c r="B84" s="12" t="inlineStr">
        <is>
          <t>Text Types</t>
        </is>
      </c>
      <c r="C84" s="13" t="inlineStr">
        <is>
          <t>Articles [EK7.02]</t>
        </is>
      </c>
      <c r="D84" s="12" t="inlineStr">
        <is>
          <t>This nugget contains learning material and questions on writing articles.</t>
        </is>
      </c>
      <c r="E84" s="12" t="inlineStr">
        <is>
          <t>1fc43cf2-a985-42bf-b15c-bf2d84f8fff0</t>
        </is>
      </c>
    </row>
    <row r="85" ht="45" customHeight="1">
      <c r="A85" s="12" t="inlineStr">
        <is>
          <t>Text Types</t>
        </is>
      </c>
      <c r="B85" s="12" t="inlineStr">
        <is>
          <t>Text Types</t>
        </is>
      </c>
      <c r="C85" s="13" t="inlineStr">
        <is>
          <t>Reviews [EK7.08]</t>
        </is>
      </c>
      <c r="D85" s="12" t="inlineStr">
        <is>
          <t>This nugget contains learning material and questions on writing reviews.</t>
        </is>
      </c>
      <c r="E85" s="12" t="inlineStr">
        <is>
          <t>45acce7c-cf85-4d0f-8a60-32b7e433e4cf</t>
        </is>
      </c>
    </row>
    <row r="86" ht="45" customHeight="1">
      <c r="A86" s="12" t="inlineStr">
        <is>
          <t>Text Types</t>
        </is>
      </c>
      <c r="B86" s="12" t="inlineStr">
        <is>
          <t>Text Types</t>
        </is>
      </c>
      <c r="C86" s="13" t="inlineStr">
        <is>
          <t>Diary Entry [EK7.06]</t>
        </is>
      </c>
      <c r="D86" s="12" t="inlineStr">
        <is>
          <t>This nugget contains learning material and questions on writing diary entries.</t>
        </is>
      </c>
      <c r="E86" s="12" t="inlineStr">
        <is>
          <t>1577159f-ccfc-45a9-ba54-d1946ab95c35</t>
        </is>
      </c>
    </row>
    <row r="87" ht="45" customHeight="1">
      <c r="A87" s="12" t="inlineStr">
        <is>
          <t>Text Types</t>
        </is>
      </c>
      <c r="B87" s="12" t="inlineStr">
        <is>
          <t>Text Types</t>
        </is>
      </c>
      <c r="C87" s="13" t="inlineStr">
        <is>
          <t>Interviews [ENI7.12]</t>
        </is>
      </c>
      <c r="D87" s="12" t="inlineStr">
        <is>
          <t>This nugget contains learning material and questions on interviews.</t>
        </is>
      </c>
      <c r="E87" s="12" t="inlineStr">
        <is>
          <t>37ab82d6-d542-42ce-8e03-29520db6ec80</t>
        </is>
      </c>
    </row>
    <row r="88" ht="45" customHeight="1">
      <c r="A88" s="12" t="inlineStr">
        <is>
          <t>Text Types</t>
        </is>
      </c>
      <c r="B88" s="12" t="inlineStr">
        <is>
          <t>Text Types</t>
        </is>
      </c>
      <c r="C88" s="13" t="inlineStr">
        <is>
          <t>News Reports [ENI7.09]</t>
        </is>
      </c>
      <c r="D88" s="12" t="inlineStr">
        <is>
          <t>This nugget contains learning material and questions on news reports.</t>
        </is>
      </c>
      <c r="E88" s="12" t="inlineStr">
        <is>
          <t>6d508b99-230e-4aae-8f00-f2e1e52a1958</t>
        </is>
      </c>
    </row>
    <row r="89" ht="45" customHeight="1">
      <c r="A89" s="12" t="inlineStr">
        <is>
          <t>Text Types</t>
        </is>
      </c>
      <c r="B89" s="12" t="inlineStr">
        <is>
          <t>Text Types</t>
        </is>
      </c>
      <c r="C89" s="13" t="inlineStr">
        <is>
          <t>Formal Reports [ENI7.10]</t>
        </is>
      </c>
      <c r="D89" s="12" t="inlineStr">
        <is>
          <t>This nugget contains learning material and questions on formal reports.</t>
        </is>
      </c>
      <c r="E89" s="12" t="inlineStr">
        <is>
          <t>ef0e1c15-68b0-41ea-9f52-6194f9bcce3a</t>
        </is>
      </c>
    </row>
    <row r="90" ht="45" customHeight="1">
      <c r="A90" s="12" t="inlineStr">
        <is>
          <t>Text Types</t>
        </is>
      </c>
      <c r="B90" s="12" t="inlineStr">
        <is>
          <t>Text Types</t>
        </is>
      </c>
      <c r="C90" s="13" t="inlineStr">
        <is>
          <t>Emails [ENI7.21]</t>
        </is>
      </c>
      <c r="D90" s="12" t="inlineStr">
        <is>
          <t>This nugget contains learning material and questions on emails.</t>
        </is>
      </c>
      <c r="E90" s="12" t="inlineStr">
        <is>
          <t>00e29ba3-4d9c-4684-b78a-b7f3e2fce937</t>
        </is>
      </c>
    </row>
    <row r="91" ht="45" customHeight="1">
      <c r="A91" s="12" t="inlineStr">
        <is>
          <t>Descriptive Writing</t>
        </is>
      </c>
      <c r="B91" s="12" t="inlineStr">
        <is>
          <t>Descriptive Writing</t>
        </is>
      </c>
      <c r="C91" s="13" t="inlineStr">
        <is>
          <t>Description of Setting [EK9.01]</t>
        </is>
      </c>
      <c r="D91" s="12" t="inlineStr">
        <is>
          <t>This nugget contains learning material and questions on writing a description of a setting.</t>
        </is>
      </c>
      <c r="E91" s="12" t="inlineStr">
        <is>
          <t>0858adf5-94f0-4c78-9186-a3131220fbb9</t>
        </is>
      </c>
    </row>
    <row r="92" ht="45" customHeight="1">
      <c r="A92" s="12" t="inlineStr">
        <is>
          <t>Descriptive Writing</t>
        </is>
      </c>
      <c r="B92" s="12" t="inlineStr">
        <is>
          <t>Descriptive Writing</t>
        </is>
      </c>
      <c r="C92" s="13" t="inlineStr">
        <is>
          <t>Description of Character [EK9.02]</t>
        </is>
      </c>
      <c r="D92" s="12" t="inlineStr">
        <is>
          <t>This nugget contains learning material and questions on writing a description of a character.</t>
        </is>
      </c>
      <c r="E92" s="12" t="inlineStr">
        <is>
          <t>972fd676-0a65-48a1-b604-ba84f4ce10e0</t>
        </is>
      </c>
    </row>
    <row r="93" ht="45" customHeight="1">
      <c r="A93" s="12" t="inlineStr">
        <is>
          <t>Descriptive Writing</t>
        </is>
      </c>
      <c r="B93" s="12" t="inlineStr">
        <is>
          <t>Descriptive Writing</t>
        </is>
      </c>
      <c r="C93" s="13" t="inlineStr">
        <is>
          <t>Creating Atmosphere [EK9.03]</t>
        </is>
      </c>
      <c r="D93" s="12" t="inlineStr">
        <is>
          <t>This nugget contains learning material and questions on creating atmosphere in your writing.</t>
        </is>
      </c>
      <c r="E93" s="12" t="inlineStr">
        <is>
          <t>eab1ede2-e5a1-4852-a123-aae007fe37ef</t>
        </is>
      </c>
    </row>
    <row r="94" ht="45" customHeight="1">
      <c r="A94" s="12" t="inlineStr">
        <is>
          <t>Descriptive Writing</t>
        </is>
      </c>
      <c r="B94" s="12" t="inlineStr">
        <is>
          <t>Descriptive Writing</t>
        </is>
      </c>
      <c r="C94" s="13" t="inlineStr">
        <is>
          <t>Describing an Image [EK9.04]</t>
        </is>
      </c>
      <c r="D94" s="12" t="inlineStr">
        <is>
          <t>This nugget contains learning material and questions on writing a description of an image.</t>
        </is>
      </c>
      <c r="E94" s="12" t="inlineStr">
        <is>
          <t>0de1dad1-d1b9-4c2f-af70-9a7f8a54fe43</t>
        </is>
      </c>
    </row>
    <row r="95" ht="45" customHeight="1">
      <c r="A95" s="12" t="inlineStr">
        <is>
          <t>Descriptive Writing</t>
        </is>
      </c>
      <c r="B95" s="12" t="inlineStr">
        <is>
          <t>Descriptive Writing</t>
        </is>
      </c>
      <c r="C95" s="13" t="inlineStr">
        <is>
          <t>Tension and Suspense [EK9.05]</t>
        </is>
      </c>
      <c r="D95" s="12" t="inlineStr">
        <is>
          <t>This nugget contains learning material and questions on tension and suspense.</t>
        </is>
      </c>
      <c r="E95" s="12" t="inlineStr">
        <is>
          <t>b10bdd8b-1dff-444c-a8e7-11beda98d2bd</t>
        </is>
      </c>
    </row>
    <row r="96" ht="45" customHeight="1">
      <c r="A96" s="12" t="inlineStr">
        <is>
          <t>Descriptive Writing</t>
        </is>
      </c>
      <c r="B96" s="12" t="inlineStr">
        <is>
          <t>Descriptive Writing</t>
        </is>
      </c>
      <c r="C96" s="13" t="inlineStr">
        <is>
          <t>Vocabulary - Buildings [EK5.01]</t>
        </is>
      </c>
      <c r="D96" s="12" t="inlineStr">
        <is>
          <t xml:space="preserve">This nugget contains learning material and questions on vocabulary to describe different types of buildings. </t>
        </is>
      </c>
      <c r="E96" s="12" t="inlineStr">
        <is>
          <t>cf967842-82e9-4e98-b547-23fd1e7a35ad</t>
        </is>
      </c>
    </row>
    <row r="97" ht="45" customHeight="1">
      <c r="A97" s="12" t="inlineStr">
        <is>
          <t>Descriptive Writing</t>
        </is>
      </c>
      <c r="B97" s="12" t="inlineStr">
        <is>
          <t>Descriptive Writing</t>
        </is>
      </c>
      <c r="C97" s="13" t="inlineStr">
        <is>
          <t>Vocabulary - Landscape [EK5.02]</t>
        </is>
      </c>
      <c r="D97" s="12" t="inlineStr">
        <is>
          <t xml:space="preserve">This nugget contains learning material and questions on vocabulary to describe different types of landscapes. </t>
        </is>
      </c>
      <c r="E97" s="12" t="inlineStr">
        <is>
          <t>64f55d2a-16a3-4adf-a539-a9aa1aa4bd01</t>
        </is>
      </c>
    </row>
    <row r="98" ht="45" customHeight="1">
      <c r="A98" s="12" t="inlineStr">
        <is>
          <t>Descriptive Writing</t>
        </is>
      </c>
      <c r="B98" s="12" t="inlineStr">
        <is>
          <t>Descriptive Writing</t>
        </is>
      </c>
      <c r="C98" s="13" t="inlineStr">
        <is>
          <t>Vocabulary - the City [EK5.03]</t>
        </is>
      </c>
      <c r="D98" s="12" t="inlineStr">
        <is>
          <t xml:space="preserve">This nugget contains learning material and questions on vocabulary to describe different parts of cities. </t>
        </is>
      </c>
      <c r="E98" s="12" t="inlineStr">
        <is>
          <t>d1f912de-355f-433c-bd43-c57b140035a5</t>
        </is>
      </c>
    </row>
    <row r="99" ht="45" customHeight="1">
      <c r="A99" s="12" t="inlineStr">
        <is>
          <t>Descriptive Writing</t>
        </is>
      </c>
      <c r="B99" s="12" t="inlineStr">
        <is>
          <t>Descriptive Writing</t>
        </is>
      </c>
      <c r="C99" s="13" t="inlineStr">
        <is>
          <t>Vocabulary - Nature and Seasons [EK5.04]</t>
        </is>
      </c>
      <c r="D99" s="12" t="inlineStr">
        <is>
          <t>This nugget contains learning material and questions on vocabulary to describe nature and the seasons.</t>
        </is>
      </c>
      <c r="E99" s="12" t="inlineStr">
        <is>
          <t>b49089f1-9a37-4537-9d89-4d1676f42ef8</t>
        </is>
      </c>
    </row>
    <row r="100" ht="45" customHeight="1">
      <c r="A100" s="12" t="inlineStr">
        <is>
          <t>Descriptive Writing</t>
        </is>
      </c>
      <c r="B100" s="12" t="inlineStr">
        <is>
          <t>Descriptive Writing</t>
        </is>
      </c>
      <c r="C100" s="13" t="inlineStr">
        <is>
          <t>Vocabulary - Colours [EK5.05]</t>
        </is>
      </c>
      <c r="D100" s="12" t="inlineStr">
        <is>
          <t>This nugget contains learning material and questions on vocabulary to describe different colours.</t>
        </is>
      </c>
      <c r="E100" s="12" t="inlineStr">
        <is>
          <t>fc2d173a-c613-4bd2-9d61-f06c043a607e</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e7dbb50c-9460-45d3-b1e4-c664ab6e85ff</t>
        </is>
      </c>
    </row>
    <row r="3">
      <c r="A3" s="2" t="inlineStr">
        <is>
          <t>Reading Comprehension: Grade 2-4 (SA)</t>
        </is>
      </c>
      <c r="D3" s="3" t="inlineStr">
        <is>
          <t>Last updated: 17 July 2026</t>
        </is>
      </c>
    </row>
    <row r="4">
      <c r="A4" s="4" t="inlineStr">
        <is>
          <t>3 Topics   ·   4 Subtopics   ·   64 Nuggets   ·   0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1" customWidth="1" min="1" max="1"/>
    <col width="41"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fb6962dd-05ba-4758-af79-0002c1126b45</t>
        </is>
      </c>
    </row>
    <row r="3">
      <c r="A3" s="2" t="inlineStr">
        <is>
          <t>Reading: Grade 5-6 (SA)</t>
        </is>
      </c>
      <c r="D3" s="3" t="inlineStr">
        <is>
          <t>Last updated: 17 July 2026</t>
        </is>
      </c>
    </row>
    <row r="4">
      <c r="A4" s="4" t="inlineStr">
        <is>
          <t>9 Topics   ·   9 Subtopics   ·   74 Nuggets   ·   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Understanding Vocabulary [PR0.01]</t>
        </is>
      </c>
      <c r="D8" s="12" t="inlineStr"/>
      <c r="E8" s="12" t="inlineStr">
        <is>
          <t>3e31040c-5ee4-451e-8581-d97efd8420a7</t>
        </is>
      </c>
    </row>
    <row r="9" ht="45" customHeight="1">
      <c r="A9" s="12" t="inlineStr">
        <is>
          <t>Diagnostics</t>
        </is>
      </c>
      <c r="B9" s="12" t="inlineStr">
        <is>
          <t>Diagnostics</t>
        </is>
      </c>
      <c r="C9" s="13" t="inlineStr">
        <is>
          <t>Diagnostic: Identifying Details [PR0.02]</t>
        </is>
      </c>
      <c r="D9" s="12" t="inlineStr"/>
      <c r="E9" s="12" t="inlineStr">
        <is>
          <t>916782f7-e09f-4bfc-ad5d-549b4c368e31</t>
        </is>
      </c>
    </row>
    <row r="10" ht="45" customHeight="1">
      <c r="A10" s="12" t="inlineStr">
        <is>
          <t>Diagnostics</t>
        </is>
      </c>
      <c r="B10" s="12" t="inlineStr">
        <is>
          <t>Diagnostics</t>
        </is>
      </c>
      <c r="C10" s="13" t="inlineStr">
        <is>
          <t>Diagnostic: Summary [PR0.03]</t>
        </is>
      </c>
      <c r="D10" s="12" t="inlineStr"/>
      <c r="E10" s="12" t="inlineStr">
        <is>
          <t>cd0bfef7-8ce0-4a36-a5cf-75d9ea1f49f7</t>
        </is>
      </c>
    </row>
    <row r="11" ht="45" customHeight="1">
      <c r="A11" s="12" t="inlineStr">
        <is>
          <t>Diagnostics</t>
        </is>
      </c>
      <c r="B11" s="12" t="inlineStr">
        <is>
          <t>Diagnostics</t>
        </is>
      </c>
      <c r="C11" s="13" t="inlineStr">
        <is>
          <t>Diagnostic: Inference (Fiction) [PR0.04]</t>
        </is>
      </c>
      <c r="D11" s="12" t="inlineStr"/>
      <c r="E11" s="12" t="inlineStr">
        <is>
          <t>d4d593ed-ad27-4f27-8786-6f77184db2ef</t>
        </is>
      </c>
    </row>
    <row r="12" ht="45" customHeight="1">
      <c r="A12" s="12" t="inlineStr">
        <is>
          <t>Diagnostics</t>
        </is>
      </c>
      <c r="B12" s="12" t="inlineStr">
        <is>
          <t>Diagnostics</t>
        </is>
      </c>
      <c r="C12" s="13" t="inlineStr">
        <is>
          <t>Diagnostic: Inference (Poetry) [PR0.05]</t>
        </is>
      </c>
      <c r="D12" s="12" t="inlineStr"/>
      <c r="E12" s="12" t="inlineStr">
        <is>
          <t>560172f7-a88d-411c-834c-315d6a6534fc</t>
        </is>
      </c>
    </row>
    <row r="13" ht="45" customHeight="1">
      <c r="A13" s="12" t="inlineStr">
        <is>
          <t>Diagnostics</t>
        </is>
      </c>
      <c r="B13" s="12" t="inlineStr">
        <is>
          <t>Diagnostics</t>
        </is>
      </c>
      <c r="C13" s="13" t="inlineStr">
        <is>
          <t>Diagnostic: Language [PR0.06]</t>
        </is>
      </c>
      <c r="D13" s="12" t="inlineStr"/>
      <c r="E13" s="12" t="inlineStr">
        <is>
          <t>70266a71-eb0d-47fd-b790-dfe618eb93ab</t>
        </is>
      </c>
    </row>
    <row r="14" ht="45" customHeight="1">
      <c r="A14" s="12" t="inlineStr">
        <is>
          <t>Diagnostics</t>
        </is>
      </c>
      <c r="B14" s="12" t="inlineStr">
        <is>
          <t>Diagnostics</t>
        </is>
      </c>
      <c r="C14" s="13" t="inlineStr">
        <is>
          <t>Diagnostic: Prediction and Comparison [PR0.07]</t>
        </is>
      </c>
      <c r="D14" s="12" t="inlineStr"/>
      <c r="E14" s="12" t="inlineStr">
        <is>
          <t>73364e29-c55d-4ea9-a226-2365ec6cd5d3</t>
        </is>
      </c>
    </row>
    <row r="15" ht="45" customHeight="1">
      <c r="A15" s="12" t="inlineStr">
        <is>
          <t>Reading - Key Skills</t>
        </is>
      </c>
      <c r="B15" s="12" t="inlineStr">
        <is>
          <t>Reading - Key Skills</t>
        </is>
      </c>
      <c r="C15" s="13" t="inlineStr">
        <is>
          <t>Skimming and Scanning [PR1.01]</t>
        </is>
      </c>
      <c r="D15" s="12" t="inlineStr"/>
      <c r="E15" s="12" t="inlineStr">
        <is>
          <t>928f5330-255b-4bd9-ae15-4708bebb9139</t>
        </is>
      </c>
    </row>
    <row r="16" ht="45" customHeight="1">
      <c r="A16" s="12" t="inlineStr">
        <is>
          <t>Reading - Key Skills</t>
        </is>
      </c>
      <c r="B16" s="12" t="inlineStr">
        <is>
          <t>Reading - Key Skills</t>
        </is>
      </c>
      <c r="C16" s="13" t="inlineStr">
        <is>
          <t>Reading the Question and Text [PR1.02]</t>
        </is>
      </c>
      <c r="D16" s="12" t="inlineStr">
        <is>
          <t xml:space="preserve">This nugget contains learning material and questions on reading SATS questions and texts. </t>
        </is>
      </c>
      <c r="E16" s="12" t="inlineStr">
        <is>
          <t>99f7bdd7-ee36-4ec6-8ef2-0c0f196fdb22</t>
        </is>
      </c>
    </row>
    <row r="17" ht="45" customHeight="1">
      <c r="A17" s="12" t="inlineStr">
        <is>
          <t xml:space="preserve">2a. Understanding Vocabulary </t>
        </is>
      </c>
      <c r="B17" s="12" t="inlineStr">
        <is>
          <t xml:space="preserve">2a. Understanding Vocabulary </t>
        </is>
      </c>
      <c r="C17" s="13" t="inlineStr">
        <is>
          <t>Introduction to Synonyms [PR2.01]</t>
        </is>
      </c>
      <c r="D17" s="12" t="inlineStr">
        <is>
          <t>This nugget contains learning material and questions on identifying synonyms.</t>
        </is>
      </c>
      <c r="E17" s="12" t="inlineStr">
        <is>
          <t>afa47047-764e-4c28-97e5-d1c33ecb435b</t>
        </is>
      </c>
    </row>
    <row r="18" ht="45" customHeight="1">
      <c r="A18" s="12" t="inlineStr">
        <is>
          <t xml:space="preserve">2a. Understanding Vocabulary </t>
        </is>
      </c>
      <c r="B18" s="12" t="inlineStr">
        <is>
          <t xml:space="preserve">2a. Understanding Vocabulary </t>
        </is>
      </c>
      <c r="C18" s="13" t="inlineStr">
        <is>
          <t>Introduction to Antonyms [PR2.02]</t>
        </is>
      </c>
      <c r="D18" s="12" t="inlineStr">
        <is>
          <t>This nugget contains learning material and questions on identifying antonyms.</t>
        </is>
      </c>
      <c r="E18" s="12" t="inlineStr">
        <is>
          <t>1b1f1cb7-e201-4a1a-ac01-f4454ea4b1c9</t>
        </is>
      </c>
    </row>
    <row r="19" ht="45" customHeight="1">
      <c r="A19" s="12" t="inlineStr">
        <is>
          <t xml:space="preserve">2a. Understanding Vocabulary </t>
        </is>
      </c>
      <c r="B19" s="12" t="inlineStr">
        <is>
          <t xml:space="preserve">2a. Understanding Vocabulary </t>
        </is>
      </c>
      <c r="C19" s="13" t="inlineStr">
        <is>
          <t>Identifying the Meaning of Words [PR2.03]</t>
        </is>
      </c>
      <c r="D19" s="12" t="inlineStr">
        <is>
          <t>This nugget contains learning material and questions on how to identify the meaning of words.</t>
        </is>
      </c>
      <c r="E19" s="12" t="inlineStr">
        <is>
          <t>d20c69fd-febd-46f5-a95b-ec700da734ad</t>
        </is>
      </c>
    </row>
    <row r="20" ht="45" customHeight="1">
      <c r="A20" s="12" t="inlineStr">
        <is>
          <t xml:space="preserve">2a. Understanding Vocabulary </t>
        </is>
      </c>
      <c r="B20" s="12" t="inlineStr">
        <is>
          <t xml:space="preserve">2a. Understanding Vocabulary </t>
        </is>
      </c>
      <c r="C20" s="13" t="inlineStr">
        <is>
          <t>Suffixes [PR2.04]</t>
        </is>
      </c>
      <c r="D20" s="12" t="inlineStr">
        <is>
          <t>This nugget contains learning material and questions on using suffixes to find meaning.</t>
        </is>
      </c>
      <c r="E20" s="12" t="inlineStr">
        <is>
          <t>60e4da51-8097-417f-ac6f-cb86f62012d4</t>
        </is>
      </c>
    </row>
    <row r="21" ht="45" customHeight="1">
      <c r="A21" s="12" t="inlineStr">
        <is>
          <t xml:space="preserve">2a. Understanding Vocabulary </t>
        </is>
      </c>
      <c r="B21" s="12" t="inlineStr">
        <is>
          <t xml:space="preserve">2a. Understanding Vocabulary </t>
        </is>
      </c>
      <c r="C21" s="13" t="inlineStr">
        <is>
          <t>Word Families [PR2.05]</t>
        </is>
      </c>
      <c r="D21" s="12" t="inlineStr">
        <is>
          <t>This nugget contains learning material and questions on word families.</t>
        </is>
      </c>
      <c r="E21" s="12" t="inlineStr">
        <is>
          <t>53dfd9be-d8ee-4cab-ade4-2173d3e3cf2e</t>
        </is>
      </c>
    </row>
    <row r="22" ht="45" customHeight="1">
      <c r="A22" s="12" t="inlineStr">
        <is>
          <t xml:space="preserve">2a. Understanding Vocabulary </t>
        </is>
      </c>
      <c r="B22" s="12" t="inlineStr">
        <is>
          <t xml:space="preserve">2a. Understanding Vocabulary </t>
        </is>
      </c>
      <c r="C22" s="13" t="inlineStr">
        <is>
          <t>Prefixes [PR2.06]</t>
        </is>
      </c>
      <c r="D22" s="12" t="inlineStr">
        <is>
          <t>This nugget contains learning material and questions on using prefixes to find meaning.</t>
        </is>
      </c>
      <c r="E22" s="12" t="inlineStr">
        <is>
          <t>f8508d8b-6440-485a-aa52-d5316c4d9a50</t>
        </is>
      </c>
    </row>
    <row r="23" ht="45" customHeight="1">
      <c r="A23" s="12" t="inlineStr">
        <is>
          <t xml:space="preserve">2a. Understanding Vocabulary </t>
        </is>
      </c>
      <c r="B23" s="12" t="inlineStr">
        <is>
          <t xml:space="preserve">2a. Understanding Vocabulary </t>
        </is>
      </c>
      <c r="C23" s="13" t="inlineStr">
        <is>
          <t>Synonyms Explained [PR2.07]</t>
        </is>
      </c>
      <c r="D23" s="12" t="inlineStr">
        <is>
          <t>This nugget contains learning material and questions on identifying and choosing synonyms.</t>
        </is>
      </c>
      <c r="E23" s="12" t="inlineStr">
        <is>
          <t>c37d8f2b-6f15-4e12-94dd-cc454d450d70</t>
        </is>
      </c>
    </row>
    <row r="24" ht="45" customHeight="1">
      <c r="A24" s="12" t="inlineStr">
        <is>
          <t xml:space="preserve">2a. Understanding Vocabulary </t>
        </is>
      </c>
      <c r="B24" s="12" t="inlineStr">
        <is>
          <t xml:space="preserve">2a. Understanding Vocabulary </t>
        </is>
      </c>
      <c r="C24" s="13" t="inlineStr">
        <is>
          <t>Identifying the Meaning of a Phrase [PR2.08]</t>
        </is>
      </c>
      <c r="D24" s="12" t="inlineStr">
        <is>
          <t xml:space="preserve">This nugget contains learning material and questions on how to identify the meaning of a phrase. </t>
        </is>
      </c>
      <c r="E24" s="12" t="inlineStr">
        <is>
          <t>a617d9db-128c-4688-95cd-0e5ae1df252e</t>
        </is>
      </c>
    </row>
    <row r="25" ht="45" customHeight="1">
      <c r="A25" s="12" t="inlineStr">
        <is>
          <t xml:space="preserve">2a. Understanding Vocabulary </t>
        </is>
      </c>
      <c r="B25" s="12" t="inlineStr">
        <is>
          <t xml:space="preserve">2a. Understanding Vocabulary </t>
        </is>
      </c>
      <c r="C25" s="13" t="inlineStr">
        <is>
          <t>Power of Words [PR2.09]</t>
        </is>
      </c>
      <c r="D25" s="12" t="inlineStr"/>
      <c r="E25" s="12" t="inlineStr">
        <is>
          <t>d71734bf-6e2f-4b0f-a69a-b57ec6f5c3c9</t>
        </is>
      </c>
    </row>
    <row r="26" ht="45" customHeight="1">
      <c r="A26" s="12" t="inlineStr">
        <is>
          <t>2b. Identifying details</t>
        </is>
      </c>
      <c r="B26" s="12" t="inlineStr">
        <is>
          <t>2b. Identifying details</t>
        </is>
      </c>
      <c r="C26" s="13" t="inlineStr">
        <is>
          <t>Multiple Answer [PR3.01]</t>
        </is>
      </c>
      <c r="D26" s="12" t="inlineStr">
        <is>
          <t xml:space="preserve">This nugget contains learning material and questions on how to answer questions that require you to chose or write more than one answer. </t>
        </is>
      </c>
      <c r="E26" s="12" t="inlineStr">
        <is>
          <t>72450caf-63f5-4656-bfae-f6984ada22a8</t>
        </is>
      </c>
    </row>
    <row r="27" ht="45" customHeight="1">
      <c r="A27" s="12" t="inlineStr">
        <is>
          <t>2b. Identifying details</t>
        </is>
      </c>
      <c r="B27" s="12" t="inlineStr">
        <is>
          <t>2b. Identifying details</t>
        </is>
      </c>
      <c r="C27" s="13" t="inlineStr">
        <is>
          <t>Complete the Sentence [PR3.02]</t>
        </is>
      </c>
      <c r="D27" s="12" t="inlineStr">
        <is>
          <t xml:space="preserve">This nugget contains learning material and questions on how to answer questions that require you to complete the sentence. </t>
        </is>
      </c>
      <c r="E27" s="12" t="inlineStr">
        <is>
          <t>c7f9958e-b130-4374-9cf9-b2d94656751b</t>
        </is>
      </c>
    </row>
    <row r="28" ht="45" customHeight="1">
      <c r="A28" s="12" t="inlineStr">
        <is>
          <t>2b. Identifying details</t>
        </is>
      </c>
      <c r="B28" s="12" t="inlineStr">
        <is>
          <t>2b. Identifying details</t>
        </is>
      </c>
      <c r="C28" s="13" t="inlineStr">
        <is>
          <t>True or False? [PR3.03]</t>
        </is>
      </c>
      <c r="D28" s="12" t="inlineStr">
        <is>
          <t xml:space="preserve">This nugget contains learning material and questions on how to discover if something is true or false. </t>
        </is>
      </c>
      <c r="E28" s="12" t="inlineStr">
        <is>
          <t>837b96d7-c870-4dd8-aad1-69a18d9fc141</t>
        </is>
      </c>
    </row>
    <row r="29" ht="45" customHeight="1">
      <c r="A29" s="12" t="inlineStr">
        <is>
          <t>2b. Identifying details</t>
        </is>
      </c>
      <c r="B29" s="12" t="inlineStr">
        <is>
          <t>2b. Identifying details</t>
        </is>
      </c>
      <c r="C29" s="13" t="inlineStr">
        <is>
          <t>Number Questions [PR3.04]</t>
        </is>
      </c>
      <c r="D29" s="12" t="inlineStr">
        <is>
          <t xml:space="preserve">This nugget contains learning material and questions on how to scan for numbers in a text. </t>
        </is>
      </c>
      <c r="E29" s="12" t="inlineStr">
        <is>
          <t>5bc4718f-8981-45fe-9529-75c7cfb3984d</t>
        </is>
      </c>
    </row>
    <row r="30" ht="45" customHeight="1">
      <c r="A30" s="12" t="inlineStr">
        <is>
          <t>2b. Identifying details</t>
        </is>
      </c>
      <c r="B30" s="12" t="inlineStr">
        <is>
          <t>2b. Identifying details</t>
        </is>
      </c>
      <c r="C30" s="13" t="inlineStr">
        <is>
          <t>Writing Short Answers [PR3.05]</t>
        </is>
      </c>
      <c r="D30" s="12" t="inlineStr">
        <is>
          <t xml:space="preserve">This nugget contains learning material and questions on how to answer questions that require a short answer taken from the text. </t>
        </is>
      </c>
      <c r="E30" s="12" t="inlineStr">
        <is>
          <t>f8199793-4def-4697-82e2-daf00cba65e0</t>
        </is>
      </c>
    </row>
    <row r="31" ht="45" customHeight="1">
      <c r="A31" s="12" t="inlineStr">
        <is>
          <t>2b. Identifying details</t>
        </is>
      </c>
      <c r="B31" s="12" t="inlineStr">
        <is>
          <t>2b. Identifying details</t>
        </is>
      </c>
      <c r="C31" s="13" t="inlineStr">
        <is>
          <t>Describing Images [PR3.06]</t>
        </is>
      </c>
      <c r="D31" s="12" t="inlineStr">
        <is>
          <t xml:space="preserve">This nugget contains learning material and questions on how to interpret the description of characters or objects. </t>
        </is>
      </c>
      <c r="E31" s="12" t="inlineStr">
        <is>
          <t>215ea8ac-c332-47c0-aa71-41479376d532</t>
        </is>
      </c>
    </row>
    <row r="32" ht="45" customHeight="1">
      <c r="A32" s="12" t="inlineStr">
        <is>
          <t>2b. Identifying details</t>
        </is>
      </c>
      <c r="B32" s="12" t="inlineStr">
        <is>
          <t>2b. Identifying details</t>
        </is>
      </c>
      <c r="C32" s="13" t="inlineStr">
        <is>
          <t>Finding Answers and Explaining Them [PR3.07]</t>
        </is>
      </c>
      <c r="D32" s="12" t="inlineStr">
        <is>
          <t xml:space="preserve">This nugget contains learning material and questions on how find answers in the text and how to explain them. </t>
        </is>
      </c>
      <c r="E32" s="12" t="inlineStr">
        <is>
          <t>48b26ace-dbef-43f0-8749-9b33360f279d</t>
        </is>
      </c>
    </row>
    <row r="33" ht="45" customHeight="1">
      <c r="A33" s="12" t="inlineStr">
        <is>
          <t>2b. Identifying details</t>
        </is>
      </c>
      <c r="B33" s="12" t="inlineStr">
        <is>
          <t>2b. Identifying details</t>
        </is>
      </c>
      <c r="C33" s="13" t="inlineStr">
        <is>
          <t>Finding Dates [PR3.08]</t>
        </is>
      </c>
      <c r="D33" s="12" t="inlineStr">
        <is>
          <t xml:space="preserve">This nugget contains learning material and questions on how to scan for dates in the text and to connect the date to an event. </t>
        </is>
      </c>
      <c r="E33" s="12" t="inlineStr">
        <is>
          <t>b755abe6-1fdb-43d2-a342-67e487c84737</t>
        </is>
      </c>
    </row>
    <row r="34" ht="45" customHeight="1">
      <c r="A34" s="12" t="inlineStr">
        <is>
          <t>2b. Identifying details</t>
        </is>
      </c>
      <c r="B34" s="12" t="inlineStr">
        <is>
          <t>2b. Identifying details</t>
        </is>
      </c>
      <c r="C34" s="13" t="inlineStr">
        <is>
          <t>Ordering Events [PR3.09]</t>
        </is>
      </c>
      <c r="D34" s="12" t="inlineStr">
        <is>
          <t xml:space="preserve">This nugget contains learning material and questions on how to order events in a a non-fiction text. </t>
        </is>
      </c>
      <c r="E34" s="12" t="inlineStr">
        <is>
          <t>5f41ad79-16dd-4f04-8012-1f8c7011653b</t>
        </is>
      </c>
    </row>
    <row r="35" ht="45" customHeight="1">
      <c r="A35" s="12" t="inlineStr">
        <is>
          <t>2c. Summarising</t>
        </is>
      </c>
      <c r="B35" s="12" t="inlineStr">
        <is>
          <t>2c. Summarising</t>
        </is>
      </c>
      <c r="C35" s="13" t="inlineStr">
        <is>
          <t>Introduction to Summary [PR4.01]</t>
        </is>
      </c>
      <c r="D35" s="12" t="inlineStr">
        <is>
          <t>This nugget contains learning material and questions on what a summary is and how to match a summary to a paragraph.</t>
        </is>
      </c>
      <c r="E35" s="12" t="inlineStr">
        <is>
          <t>81bf22f1-27ab-4bf9-abfe-450be1eb43fa</t>
        </is>
      </c>
    </row>
    <row r="36" ht="45" customHeight="1">
      <c r="A36" s="12" t="inlineStr">
        <is>
          <t>2c. Summarising</t>
        </is>
      </c>
      <c r="B36" s="12" t="inlineStr">
        <is>
          <t>2c. Summarising</t>
        </is>
      </c>
      <c r="C36" s="13" t="inlineStr">
        <is>
          <t>Summarising [PR4.02]</t>
        </is>
      </c>
      <c r="D36" s="12" t="inlineStr">
        <is>
          <t>This nugget contains learning material and questions on what a summary is and how to match a summary to a text.</t>
        </is>
      </c>
      <c r="E36" s="12" t="inlineStr">
        <is>
          <t>b119d7de-cd1b-4e4a-b0b4-c3fd78a96f7f</t>
        </is>
      </c>
    </row>
    <row r="37" ht="45" customHeight="1">
      <c r="A37" s="12" t="inlineStr">
        <is>
          <t>2c. Summarising</t>
        </is>
      </c>
      <c r="B37" s="12" t="inlineStr">
        <is>
          <t>2c. Summarising</t>
        </is>
      </c>
      <c r="C37" s="13" t="inlineStr">
        <is>
          <t>Summary - Ordering Events [PR4.03]</t>
        </is>
      </c>
      <c r="D37" s="12" t="inlineStr">
        <is>
          <t xml:space="preserve">This nugget contains learning material and questions on summaries of events and how to order events in a fiction text. </t>
        </is>
      </c>
      <c r="E37" s="12" t="inlineStr">
        <is>
          <t>23ea9d90-816a-4f9c-80d8-4e51043a275e</t>
        </is>
      </c>
    </row>
    <row r="38" ht="45" customHeight="1">
      <c r="A38" s="12" t="inlineStr">
        <is>
          <t>2c. Summarising</t>
        </is>
      </c>
      <c r="B38" s="12" t="inlineStr">
        <is>
          <t>2c. Summarising</t>
        </is>
      </c>
      <c r="C38" s="13" t="inlineStr">
        <is>
          <t>Summary - Summarising Paragraphs [PR4.04]</t>
        </is>
      </c>
      <c r="D38" s="12" t="inlineStr">
        <is>
          <t xml:space="preserve">This nugget contains learning material and questions on looking at summaries of paragraphs and ordering paragraphs. </t>
        </is>
      </c>
      <c r="E38" s="12" t="inlineStr">
        <is>
          <t>847e38f3-2d9b-4b3e-a831-a3f05d3519e5</t>
        </is>
      </c>
    </row>
    <row r="39" ht="45" customHeight="1">
      <c r="A39" s="12" t="inlineStr">
        <is>
          <t>2d. Inferences</t>
        </is>
      </c>
      <c r="B39" s="12" t="inlineStr">
        <is>
          <t>2d. Inferences</t>
        </is>
      </c>
      <c r="C39" s="13" t="inlineStr">
        <is>
          <t>Opinions [PR5.01]</t>
        </is>
      </c>
      <c r="D39" s="12" t="inlineStr">
        <is>
          <t xml:space="preserve">This nugget contains learning material and questions on identifying opinions. </t>
        </is>
      </c>
      <c r="E39" s="12" t="inlineStr">
        <is>
          <t>8fa080c7-8252-4910-8028-386a3eacba9d</t>
        </is>
      </c>
    </row>
    <row r="40" ht="45" customHeight="1">
      <c r="A40" s="12" t="inlineStr">
        <is>
          <t>2d. Inferences</t>
        </is>
      </c>
      <c r="B40" s="12" t="inlineStr">
        <is>
          <t>2d. Inferences</t>
        </is>
      </c>
      <c r="C40" s="13" t="inlineStr">
        <is>
          <t>Facts [PR5.02]</t>
        </is>
      </c>
      <c r="D40" s="12" t="inlineStr">
        <is>
          <t xml:space="preserve">This nugget contains learning material and questions on identifying facts. </t>
        </is>
      </c>
      <c r="E40" s="12" t="inlineStr">
        <is>
          <t>f63f3e00-68c4-443b-ac64-784b7e330376</t>
        </is>
      </c>
    </row>
    <row r="41" ht="45" customHeight="1">
      <c r="A41" s="12" t="inlineStr">
        <is>
          <t>2d. Inferences</t>
        </is>
      </c>
      <c r="B41" s="12" t="inlineStr">
        <is>
          <t>2d. Inferences</t>
        </is>
      </c>
      <c r="C41" s="13" t="inlineStr">
        <is>
          <t>Introduction to Characters [PR5.03]</t>
        </is>
      </c>
      <c r="D41" s="12" t="inlineStr">
        <is>
          <t xml:space="preserve">This nugget contains learning material and questions on inferring character's actions. </t>
        </is>
      </c>
      <c r="E41" s="12" t="inlineStr">
        <is>
          <t>93a0856b-f112-4257-9dfc-39d4b4381908</t>
        </is>
      </c>
    </row>
    <row r="42" ht="45" customHeight="1">
      <c r="A42" s="12" t="inlineStr">
        <is>
          <t>2d. Inferences</t>
        </is>
      </c>
      <c r="B42" s="12" t="inlineStr">
        <is>
          <t>2d. Inferences</t>
        </is>
      </c>
      <c r="C42" s="13" t="inlineStr">
        <is>
          <t>Impressions [PR5.04]</t>
        </is>
      </c>
      <c r="D42" s="12" t="inlineStr">
        <is>
          <t xml:space="preserve">This nugget contains learning material and questions on impressions gained from texts. </t>
        </is>
      </c>
      <c r="E42" s="12" t="inlineStr">
        <is>
          <t>f272f48e-d612-41be-b4be-3ede4392f292</t>
        </is>
      </c>
    </row>
    <row r="43" ht="45" customHeight="1">
      <c r="A43" s="12" t="inlineStr">
        <is>
          <t>2d. Inferences</t>
        </is>
      </c>
      <c r="B43" s="12" t="inlineStr">
        <is>
          <t>2d. Inferences</t>
        </is>
      </c>
      <c r="C43" s="13" t="inlineStr">
        <is>
          <t>Understanding Characters [PR5.05]</t>
        </is>
      </c>
      <c r="D43" s="12" t="inlineStr">
        <is>
          <t xml:space="preserve">This nugget contains learning material and questions on inferring from characters' actions and supporting answers with evidence. </t>
        </is>
      </c>
      <c r="E43" s="12" t="inlineStr">
        <is>
          <t>20cf040a-6d66-4114-a744-4cd87213a1d4</t>
        </is>
      </c>
    </row>
    <row r="44" ht="45" customHeight="1">
      <c r="A44" s="12" t="inlineStr">
        <is>
          <t>2d. Inferences</t>
        </is>
      </c>
      <c r="B44" s="12" t="inlineStr">
        <is>
          <t>2d. Inferences</t>
        </is>
      </c>
      <c r="C44" s="13" t="inlineStr">
        <is>
          <t>Understanding the Whole Text [PR5.06]</t>
        </is>
      </c>
      <c r="D44" s="12" t="inlineStr">
        <is>
          <t xml:space="preserve">This nugget contains learning material and questions on how to understand the whole text. </t>
        </is>
      </c>
      <c r="E44" s="12" t="inlineStr">
        <is>
          <t>267b21be-232d-41ec-a7a4-9bfc10a04515</t>
        </is>
      </c>
    </row>
    <row r="45" ht="45" customHeight="1">
      <c r="A45" s="12" t="inlineStr">
        <is>
          <t>2d. Inferences</t>
        </is>
      </c>
      <c r="B45" s="12" t="inlineStr">
        <is>
          <t>2d. Inferences</t>
        </is>
      </c>
      <c r="C45" s="13" t="inlineStr">
        <is>
          <t>Inferences in Poetry [PR5.07]</t>
        </is>
      </c>
      <c r="D45" s="12" t="inlineStr">
        <is>
          <t xml:space="preserve">This nugget contains learning material and questions on inference in poetry. </t>
        </is>
      </c>
      <c r="E45" s="12" t="inlineStr">
        <is>
          <t>de357345-9f10-43f9-b37d-2e3536b81352</t>
        </is>
      </c>
    </row>
    <row r="46" ht="45" customHeight="1">
      <c r="A46" s="12" t="inlineStr">
        <is>
          <t>2d. Inferences</t>
        </is>
      </c>
      <c r="B46" s="12" t="inlineStr">
        <is>
          <t>2d. Inferences</t>
        </is>
      </c>
      <c r="C46" s="13" t="inlineStr">
        <is>
          <t>Clues in the Text [PR5.08]</t>
        </is>
      </c>
      <c r="D46" s="12" t="inlineStr">
        <is>
          <t xml:space="preserve">This nugget contains learning material and questions on finding clues in the text. </t>
        </is>
      </c>
      <c r="E46" s="12" t="inlineStr">
        <is>
          <t>cfbc3d9f-fe47-413a-9150-2dced59f4a9a</t>
        </is>
      </c>
    </row>
    <row r="47" ht="45" customHeight="1">
      <c r="A47" s="12" t="inlineStr">
        <is>
          <t>2d. Inferences</t>
        </is>
      </c>
      <c r="B47" s="12" t="inlineStr">
        <is>
          <t>2d. Inferences</t>
        </is>
      </c>
      <c r="C47" s="13" t="inlineStr">
        <is>
          <t>Understanding Actions [PR5.09]</t>
        </is>
      </c>
      <c r="D47" s="12" t="inlineStr">
        <is>
          <t xml:space="preserve">This nugget contains learning material and questions on inferring from the action of characters or objects in a text. </t>
        </is>
      </c>
      <c r="E47" s="12" t="inlineStr">
        <is>
          <t>010b6d9b-1d9f-4bf6-aea1-2b7f66f2f61e</t>
        </is>
      </c>
    </row>
    <row r="48" ht="45" customHeight="1">
      <c r="A48" s="12" t="inlineStr">
        <is>
          <t>2d. Inferences</t>
        </is>
      </c>
      <c r="B48" s="12" t="inlineStr">
        <is>
          <t>2d. Inferences</t>
        </is>
      </c>
      <c r="C48" s="13" t="inlineStr">
        <is>
          <t>Inferring from Description [PR5.10]</t>
        </is>
      </c>
      <c r="D48" s="12" t="inlineStr">
        <is>
          <t xml:space="preserve">This nugget contains learning material and questions on inferring from description. </t>
        </is>
      </c>
      <c r="E48" s="12" t="inlineStr">
        <is>
          <t>ec6f69ef-be6a-418a-a0fb-c396d8d3c8db</t>
        </is>
      </c>
    </row>
    <row r="49" ht="45" customHeight="1">
      <c r="A49" s="12" t="inlineStr">
        <is>
          <t>2d. Inferences</t>
        </is>
      </c>
      <c r="B49" s="12" t="inlineStr">
        <is>
          <t>2d. Inferences</t>
        </is>
      </c>
      <c r="C49" s="13" t="inlineStr">
        <is>
          <t>Finding Evidence [PR5.11]</t>
        </is>
      </c>
      <c r="D49" s="12" t="inlineStr">
        <is>
          <t xml:space="preserve">This nugget contains learning material and questions on finding evidence in the text. </t>
        </is>
      </c>
      <c r="E49" s="12" t="inlineStr">
        <is>
          <t>1e971fef-cfc9-400d-897c-91b8f9344f93</t>
        </is>
      </c>
    </row>
    <row r="50" ht="45" customHeight="1">
      <c r="A50" s="12" t="inlineStr">
        <is>
          <t>2d. Inferences</t>
        </is>
      </c>
      <c r="B50" s="12" t="inlineStr">
        <is>
          <t>2d. Inferences</t>
        </is>
      </c>
      <c r="C50" s="13" t="inlineStr">
        <is>
          <t>PEE Characters [PR5.12]</t>
        </is>
      </c>
      <c r="D50" s="12" t="inlineStr">
        <is>
          <t xml:space="preserve">This nugget contains learning material and questions on writing PEE paragraphs about characters. </t>
        </is>
      </c>
      <c r="E50" s="12" t="inlineStr">
        <is>
          <t>1927aa34-f99b-417f-b525-9bbc76a30442</t>
        </is>
      </c>
    </row>
    <row r="51" ht="45" customHeight="1">
      <c r="A51" s="12" t="inlineStr">
        <is>
          <t>2d. Inferences</t>
        </is>
      </c>
      <c r="B51" s="12" t="inlineStr">
        <is>
          <t>2d. Inferences</t>
        </is>
      </c>
      <c r="C51" s="13" t="inlineStr">
        <is>
          <t>PEE [PR5.13]</t>
        </is>
      </c>
      <c r="D51" s="12" t="inlineStr">
        <is>
          <t>This nugget contains learning material and questions on writing PEE paragraphs.</t>
        </is>
      </c>
      <c r="E51" s="12" t="inlineStr">
        <is>
          <t>3ab9bc4e-67f7-43de-9492-44773611f2f7</t>
        </is>
      </c>
    </row>
    <row r="52" ht="45" customHeight="1">
      <c r="A52" s="12" t="inlineStr">
        <is>
          <t>2g. Language</t>
        </is>
      </c>
      <c r="B52" s="12" t="inlineStr">
        <is>
          <t>2g. Language</t>
        </is>
      </c>
      <c r="C52" s="13" t="inlineStr">
        <is>
          <t>Onomatopoeia [PR6.01]</t>
        </is>
      </c>
      <c r="D52" s="12" t="inlineStr">
        <is>
          <t>This nugget contains learning material and questions on the use of onomatopoeia.</t>
        </is>
      </c>
      <c r="E52" s="12" t="inlineStr">
        <is>
          <t>a671b70d-393d-4926-8706-b1dee15c6bb6</t>
        </is>
      </c>
    </row>
    <row r="53" ht="45" customHeight="1">
      <c r="A53" s="12" t="inlineStr">
        <is>
          <t>2g. Language</t>
        </is>
      </c>
      <c r="B53" s="12" t="inlineStr">
        <is>
          <t>2g. Language</t>
        </is>
      </c>
      <c r="C53" s="13" t="inlineStr">
        <is>
          <t>Similes [PR6.02]</t>
        </is>
      </c>
      <c r="D53" s="12" t="inlineStr">
        <is>
          <t>This nugget contains learning material and questions on similes.</t>
        </is>
      </c>
      <c r="E53" s="12" t="inlineStr">
        <is>
          <t>b9d8b2c6-e461-4434-abee-1d71719ddd35</t>
        </is>
      </c>
    </row>
    <row r="54" ht="45" customHeight="1">
      <c r="A54" s="12" t="inlineStr">
        <is>
          <t>2g. Language</t>
        </is>
      </c>
      <c r="B54" s="12" t="inlineStr">
        <is>
          <t>2g. Language</t>
        </is>
      </c>
      <c r="C54" s="13" t="inlineStr">
        <is>
          <t>Alliteration [PR6.03]</t>
        </is>
      </c>
      <c r="D54" s="12" t="inlineStr">
        <is>
          <t>This nugget contains learning material and questions on alliteration.</t>
        </is>
      </c>
      <c r="E54" s="12" t="inlineStr">
        <is>
          <t>d5e520ba-7714-453e-8b49-30d687cff61b</t>
        </is>
      </c>
    </row>
    <row r="55" ht="45" customHeight="1">
      <c r="A55" s="12" t="inlineStr">
        <is>
          <t>2g. Language</t>
        </is>
      </c>
      <c r="B55" s="12" t="inlineStr">
        <is>
          <t>2g. Language</t>
        </is>
      </c>
      <c r="C55" s="13" t="inlineStr">
        <is>
          <t>Metaphors [PR6.04]</t>
        </is>
      </c>
      <c r="D55" s="12" t="inlineStr">
        <is>
          <t>This nugget contains learning material and questions on metaphors.</t>
        </is>
      </c>
      <c r="E55" s="12" t="inlineStr">
        <is>
          <t>b1a1262a-ede4-48de-b7d9-607c553b47a7</t>
        </is>
      </c>
    </row>
    <row r="56" ht="45" customHeight="1">
      <c r="A56" s="12" t="inlineStr">
        <is>
          <t>2g. Language</t>
        </is>
      </c>
      <c r="B56" s="12" t="inlineStr">
        <is>
          <t>2g. Language</t>
        </is>
      </c>
      <c r="C56" s="13" t="inlineStr">
        <is>
          <t>Imagery [PR6.05]</t>
        </is>
      </c>
      <c r="D56" s="12" t="inlineStr">
        <is>
          <t>This nugget contains learning material and questions on imagery.</t>
        </is>
      </c>
      <c r="E56" s="12" t="inlineStr">
        <is>
          <t>3d847c45-827e-4623-9694-3073d20b89f0</t>
        </is>
      </c>
    </row>
    <row r="57" ht="45" customHeight="1">
      <c r="A57" s="12" t="inlineStr">
        <is>
          <t>2g. Language</t>
        </is>
      </c>
      <c r="B57" s="12" t="inlineStr">
        <is>
          <t>2g. Language</t>
        </is>
      </c>
      <c r="C57" s="13" t="inlineStr">
        <is>
          <t>Personification [PR6.06]</t>
        </is>
      </c>
      <c r="D57" s="12" t="inlineStr">
        <is>
          <t>This nugget contains learning material and questions on personification.</t>
        </is>
      </c>
      <c r="E57" s="12" t="inlineStr">
        <is>
          <t>3a1a0c45-44db-40a0-afc0-170577b14785</t>
        </is>
      </c>
    </row>
    <row r="58" ht="45" customHeight="1">
      <c r="A58" s="12" t="inlineStr">
        <is>
          <t>2g. Language</t>
        </is>
      </c>
      <c r="B58" s="12" t="inlineStr">
        <is>
          <t>2g. Language</t>
        </is>
      </c>
      <c r="C58" s="13" t="inlineStr">
        <is>
          <t>Vocabulary Choice [PR6.07]</t>
        </is>
      </c>
      <c r="D58" s="12" t="inlineStr">
        <is>
          <t>This nugget contains learning material and questions on vocabulary choice.</t>
        </is>
      </c>
      <c r="E58" s="12" t="inlineStr">
        <is>
          <t>bede8901-1a94-4e90-9a8e-8aaa0b22e0e1</t>
        </is>
      </c>
    </row>
    <row r="59" ht="45" customHeight="1">
      <c r="A59" s="12" t="inlineStr">
        <is>
          <t>2g. Language</t>
        </is>
      </c>
      <c r="B59" s="12" t="inlineStr">
        <is>
          <t>2g. Language</t>
        </is>
      </c>
      <c r="C59" s="13" t="inlineStr">
        <is>
          <t>Introduction to Poetry [PR6.08]</t>
        </is>
      </c>
      <c r="D59" s="12" t="inlineStr">
        <is>
          <t>This nugget contains learning material and questions on poetry.</t>
        </is>
      </c>
      <c r="E59" s="12" t="inlineStr">
        <is>
          <t>ffb2354a-498b-473b-91e7-1b5ac39094cd</t>
        </is>
      </c>
    </row>
    <row r="60" ht="45" customHeight="1">
      <c r="A60" s="12" t="inlineStr">
        <is>
          <t xml:space="preserve">Structure, Prediction and Comparison </t>
        </is>
      </c>
      <c r="B60" s="12" t="inlineStr">
        <is>
          <t xml:space="preserve">Structure, Prediction and Comparison </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 xml:space="preserve">Structure, Prediction and Comparison </t>
        </is>
      </c>
      <c r="B61" s="12" t="inlineStr">
        <is>
          <t xml:space="preserve">Structure, Prediction and Comparison </t>
        </is>
      </c>
      <c r="C61" s="13" t="inlineStr">
        <is>
          <t>Prediction [PR7.02]</t>
        </is>
      </c>
      <c r="D61" s="12" t="inlineStr">
        <is>
          <t>This nugget contains learning material and questions on prediction.</t>
        </is>
      </c>
      <c r="E61" s="12" t="inlineStr">
        <is>
          <t>7b0d4f29-bf40-423b-8bfe-0ca3ab30b821</t>
        </is>
      </c>
    </row>
    <row r="62" ht="45" customHeight="1">
      <c r="A62" s="12" t="inlineStr">
        <is>
          <t xml:space="preserve">Structure, Prediction and Comparison </t>
        </is>
      </c>
      <c r="B62" s="12" t="inlineStr">
        <is>
          <t xml:space="preserve">Structure, Prediction and Comparison </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 xml:space="preserve">Structure, Prediction and Comparison </t>
        </is>
      </c>
      <c r="B63" s="12" t="inlineStr">
        <is>
          <t xml:space="preserve">Structure, Prediction and Comparison </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 xml:space="preserve">Structure, Prediction and Comparison </t>
        </is>
      </c>
      <c r="B64" s="12" t="inlineStr">
        <is>
          <t xml:space="preserve">Structure, Prediction and Comparison </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Practice Questions</t>
        </is>
      </c>
      <c r="B65" s="12" t="inlineStr">
        <is>
          <t>Practice Questions</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Practice Questions</t>
        </is>
      </c>
      <c r="B66" s="12" t="inlineStr">
        <is>
          <t>Practice Questions</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Practice Questions</t>
        </is>
      </c>
      <c r="B67" s="12" t="inlineStr">
        <is>
          <t>Practice Questions</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Practice Questions</t>
        </is>
      </c>
      <c r="B68" s="12" t="inlineStr">
        <is>
          <t>Practice Questions</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Practice Questions</t>
        </is>
      </c>
      <c r="B69" s="12" t="inlineStr">
        <is>
          <t>Practice Questions</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Practice Questions</t>
        </is>
      </c>
      <c r="B70" s="12" t="inlineStr">
        <is>
          <t>Practice Questions</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Practice Questions</t>
        </is>
      </c>
      <c r="B71" s="12" t="inlineStr">
        <is>
          <t>Practice Questions</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Practice Questions</t>
        </is>
      </c>
      <c r="B72" s="12" t="inlineStr">
        <is>
          <t>Practice Questions</t>
        </is>
      </c>
      <c r="C72" s="13" t="inlineStr">
        <is>
          <t>Swallows [PR8.08]</t>
        </is>
      </c>
      <c r="D72" s="12" t="inlineStr">
        <is>
          <t>This nugget contains practice questions focusing on all reading skills.</t>
        </is>
      </c>
      <c r="E72" s="12" t="inlineStr">
        <is>
          <t>c7e45959-2c40-4e34-88d9-d618bf0d0654</t>
        </is>
      </c>
    </row>
    <row r="73" ht="45" customHeight="1">
      <c r="A73" s="12" t="inlineStr">
        <is>
          <t>Practice Questions</t>
        </is>
      </c>
      <c r="B73" s="12" t="inlineStr">
        <is>
          <t>Practice Questions</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Practice Questions</t>
        </is>
      </c>
      <c r="B74" s="12" t="inlineStr">
        <is>
          <t>Practice Questions</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Practice Questions</t>
        </is>
      </c>
      <c r="B75" s="12" t="inlineStr">
        <is>
          <t>Practice Questions</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Practice Questions</t>
        </is>
      </c>
      <c r="B76" s="12" t="inlineStr">
        <is>
          <t>Practice Questions</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Practice Questions</t>
        </is>
      </c>
      <c r="B77" s="12" t="inlineStr">
        <is>
          <t>Practice Questions</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Practice Questions</t>
        </is>
      </c>
      <c r="B78" s="12" t="inlineStr">
        <is>
          <t>Practice Questions</t>
        </is>
      </c>
      <c r="C78" s="13" t="inlineStr">
        <is>
          <t>Butterflies [PR8.14]</t>
        </is>
      </c>
      <c r="D78" s="12" t="inlineStr">
        <is>
          <t>Non-fiction practice questions with a vocabulary focus.</t>
        </is>
      </c>
      <c r="E78" s="12" t="inlineStr">
        <is>
          <t>25695a92-9fd2-4878-8530-b3694669ac83</t>
        </is>
      </c>
    </row>
    <row r="79" ht="45" customHeight="1">
      <c r="A79" s="12" t="inlineStr">
        <is>
          <t>Practice Questions</t>
        </is>
      </c>
      <c r="B79" s="12" t="inlineStr">
        <is>
          <t>Practice Questions</t>
        </is>
      </c>
      <c r="C79" s="13" t="inlineStr">
        <is>
          <t>Earthquakes [PR8.15]</t>
        </is>
      </c>
      <c r="D79" s="12" t="inlineStr">
        <is>
          <t>Non-fiction practice questions with a vocabulary focus.</t>
        </is>
      </c>
      <c r="E79" s="12" t="inlineStr">
        <is>
          <t>58302a1d-e465-400a-94eb-9ec55967bd72</t>
        </is>
      </c>
    </row>
    <row r="80" ht="45" customHeight="1">
      <c r="A80" s="12" t="inlineStr">
        <is>
          <t>Practice Questions</t>
        </is>
      </c>
      <c r="B80" s="12" t="inlineStr">
        <is>
          <t>Practice Questions</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Practice Questions</t>
        </is>
      </c>
      <c r="B81" s="12" t="inlineStr">
        <is>
          <t>Practice Questions</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34"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6a6e2e6f-4f0a-4749-b34c-ffe7a975fdeb</t>
        </is>
      </c>
    </row>
    <row r="3">
      <c r="A3" s="2" t="inlineStr">
        <is>
          <t>Spelling, Punctuation and Grammar: Grade 2 (SA)</t>
        </is>
      </c>
      <c r="D3" s="3" t="inlineStr">
        <is>
          <t>Last updated: 17 July 2026</t>
        </is>
      </c>
    </row>
    <row r="4">
      <c r="A4" s="4" t="inlineStr">
        <is>
          <t>12 Topics   ·   12 Subtopics   ·   79 Nuggets   ·   10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Classes [PSPG0.30]</t>
        </is>
      </c>
      <c r="D8" s="12" t="inlineStr"/>
      <c r="E8" s="12" t="inlineStr">
        <is>
          <t>3f96c841-7474-4722-839d-5c8f7d8e2871</t>
        </is>
      </c>
    </row>
    <row r="9" ht="45" customHeight="1">
      <c r="A9" s="12" t="inlineStr">
        <is>
          <t>Diagnostics</t>
        </is>
      </c>
      <c r="B9" s="12" t="inlineStr">
        <is>
          <t>Diagnostics</t>
        </is>
      </c>
      <c r="C9" s="13" t="inlineStr">
        <is>
          <t>Diagnostic: Sentence Types [PSPG0.31]</t>
        </is>
      </c>
      <c r="D9" s="12" t="inlineStr"/>
      <c r="E9" s="12" t="inlineStr">
        <is>
          <t>2c529a46-4227-412a-9628-0be2def20eed</t>
        </is>
      </c>
    </row>
    <row r="10" ht="45" customHeight="1">
      <c r="A10" s="12" t="inlineStr">
        <is>
          <t>Diagnostics</t>
        </is>
      </c>
      <c r="B10" s="12" t="inlineStr">
        <is>
          <t>Diagnostics</t>
        </is>
      </c>
      <c r="C10" s="13" t="inlineStr">
        <is>
          <t>Diagnostic: Punctuation [PSPG0.32]</t>
        </is>
      </c>
      <c r="D10" s="12" t="inlineStr"/>
      <c r="E10" s="12" t="inlineStr">
        <is>
          <t>25eadccc-f8e4-496e-b882-7867039860ef</t>
        </is>
      </c>
    </row>
    <row r="11" ht="45" customHeight="1">
      <c r="A11" s="12" t="inlineStr">
        <is>
          <t>Diagnostics</t>
        </is>
      </c>
      <c r="B11" s="12" t="inlineStr">
        <is>
          <t>Diagnostics</t>
        </is>
      </c>
      <c r="C11" s="13" t="inlineStr">
        <is>
          <t>Diagnostic: Tenses [PSPG0.33]</t>
        </is>
      </c>
      <c r="D11" s="12" t="inlineStr"/>
      <c r="E11" s="12" t="inlineStr">
        <is>
          <t>bb8aef3e-7b8f-4ee1-a7d3-6b5e5d0fe865</t>
        </is>
      </c>
    </row>
    <row r="12" ht="45" customHeight="1">
      <c r="A12" s="12" t="inlineStr">
        <is>
          <t>Diagnostics</t>
        </is>
      </c>
      <c r="B12" s="12" t="inlineStr">
        <is>
          <t>Diagnostics</t>
        </is>
      </c>
      <c r="C12" s="13" t="inlineStr">
        <is>
          <t>Diagnostic: Clauses, Phrases and Sentences [PSPG0.34]</t>
        </is>
      </c>
      <c r="D12" s="12" t="inlineStr"/>
      <c r="E12" s="12" t="inlineStr">
        <is>
          <t>d1803612-66b8-418e-8ff3-3d261136114a</t>
        </is>
      </c>
    </row>
    <row r="13" ht="45" customHeight="1">
      <c r="A13" s="12" t="inlineStr">
        <is>
          <t>Diagnostics</t>
        </is>
      </c>
      <c r="B13" s="12" t="inlineStr">
        <is>
          <t>Diagnostics</t>
        </is>
      </c>
      <c r="C13" s="13" t="inlineStr">
        <is>
          <t>Diagnostic: Prefixes and Suffixes [PSPG0.35]</t>
        </is>
      </c>
      <c r="D13" s="12" t="inlineStr"/>
      <c r="E13" s="12" t="inlineStr">
        <is>
          <t>b7058f9c-2710-4bf8-989b-790db2c81ba5</t>
        </is>
      </c>
    </row>
    <row r="14" ht="45" customHeight="1">
      <c r="A14" s="12" t="inlineStr">
        <is>
          <t>Diagnostics</t>
        </is>
      </c>
      <c r="B14" s="12" t="inlineStr">
        <is>
          <t>Diagnostics</t>
        </is>
      </c>
      <c r="C14" s="13" t="inlineStr">
        <is>
          <t>Diagnostic: Spelling Sounds [PSPG0.36]</t>
        </is>
      </c>
      <c r="D14" s="12" t="inlineStr"/>
      <c r="E14" s="12" t="inlineStr">
        <is>
          <t>ed8107bc-a5ac-4d59-ac48-f2b5e60e86fb</t>
        </is>
      </c>
    </row>
    <row r="15" ht="45" customHeight="1">
      <c r="A15" s="12" t="inlineStr">
        <is>
          <t>Word Classes</t>
        </is>
      </c>
      <c r="B15" s="12" t="inlineStr">
        <is>
          <t>Word Classes</t>
        </is>
      </c>
      <c r="C15" s="13" t="inlineStr">
        <is>
          <t>Nouns [PSPG1.01]</t>
        </is>
      </c>
      <c r="D15" s="12" t="inlineStr">
        <is>
          <t>This nugget has learning material and questions covering the topic of nouns.</t>
        </is>
      </c>
      <c r="E15" s="12" t="inlineStr">
        <is>
          <t>38aa6236-5b9f-4755-8055-3cfb6a25f9b9</t>
        </is>
      </c>
    </row>
    <row r="16" ht="45" customHeight="1">
      <c r="A16" s="12" t="inlineStr">
        <is>
          <t>Word Classes</t>
        </is>
      </c>
      <c r="B16" s="12" t="inlineStr">
        <is>
          <t>Word Classes</t>
        </is>
      </c>
      <c r="C16" s="13" t="inlineStr">
        <is>
          <t>Common Nouns and Proper Nouns [PSPG1.02]</t>
        </is>
      </c>
      <c r="D16" s="12" t="inlineStr">
        <is>
          <t>This nugget has learning material and questions covering the topic of proper nouns and common nouns.</t>
        </is>
      </c>
      <c r="E16" s="12" t="inlineStr">
        <is>
          <t>66d2da49-2a7a-4c03-8b83-9452fdecda05</t>
        </is>
      </c>
    </row>
    <row r="17" ht="45" customHeight="1">
      <c r="A17" s="12" t="inlineStr">
        <is>
          <t>Word Classes</t>
        </is>
      </c>
      <c r="B17" s="12" t="inlineStr">
        <is>
          <t>Word Classes</t>
        </is>
      </c>
      <c r="C17" s="13" t="inlineStr">
        <is>
          <t>Adjectives [PSPG1.03]</t>
        </is>
      </c>
      <c r="D17" s="12" t="inlineStr">
        <is>
          <t>This nugget has learning material and questions covering the topic of adjectives.</t>
        </is>
      </c>
      <c r="E17" s="12" t="inlineStr">
        <is>
          <t>a051ad62-efd8-4532-9d82-256d3512b769</t>
        </is>
      </c>
    </row>
    <row r="18" ht="45" customHeight="1">
      <c r="A18" s="12" t="inlineStr">
        <is>
          <t>Word Classes</t>
        </is>
      </c>
      <c r="B18" s="12" t="inlineStr">
        <is>
          <t>Word Classes</t>
        </is>
      </c>
      <c r="C18" s="13" t="inlineStr">
        <is>
          <t>Verbs [PSPG1.04]</t>
        </is>
      </c>
      <c r="D18" s="12" t="inlineStr">
        <is>
          <t>This nugget has learning material and questions covering the topic of verbs.</t>
        </is>
      </c>
      <c r="E18" s="12" t="inlineStr">
        <is>
          <t>adea64a8-6972-4b39-9721-0f3a8ccdfb63</t>
        </is>
      </c>
    </row>
    <row r="19" ht="45" customHeight="1">
      <c r="A19" s="12" t="inlineStr">
        <is>
          <t>Word Classes</t>
        </is>
      </c>
      <c r="B19" s="12" t="inlineStr">
        <is>
          <t>Word Classes</t>
        </is>
      </c>
      <c r="C19" s="13" t="inlineStr">
        <is>
          <t>Adverbs [PSPG1.05]</t>
        </is>
      </c>
      <c r="D19" s="12" t="inlineStr">
        <is>
          <t>This nugget has learning material and questions covering the topic of adverbs.</t>
        </is>
      </c>
      <c r="E19" s="12" t="inlineStr">
        <is>
          <t>9da9f7be-cb4e-4b94-bc6e-7544e4199481</t>
        </is>
      </c>
    </row>
    <row r="20" ht="45" customHeight="1">
      <c r="A20" s="12" t="inlineStr">
        <is>
          <t>Sentence Types</t>
        </is>
      </c>
      <c r="B20" s="12" t="inlineStr">
        <is>
          <t>Sentence Types</t>
        </is>
      </c>
      <c r="C20" s="13" t="inlineStr">
        <is>
          <t>Sentences [PSPG3.01]</t>
        </is>
      </c>
      <c r="D20" s="12" t="inlineStr">
        <is>
          <t>This nugget has learning material and questions covering the topic of sentences.</t>
        </is>
      </c>
      <c r="E20" s="12" t="inlineStr">
        <is>
          <t>ce2c8e80-1e12-4d75-b463-6f4968d972c3</t>
        </is>
      </c>
    </row>
    <row r="21" ht="45" customHeight="1">
      <c r="A21" s="12" t="inlineStr">
        <is>
          <t>Sentence Types</t>
        </is>
      </c>
      <c r="B21" s="12" t="inlineStr">
        <is>
          <t>Sentence Types</t>
        </is>
      </c>
      <c r="C21" s="13" t="inlineStr">
        <is>
          <t>Statements [PSPG3.02]</t>
        </is>
      </c>
      <c r="D21" s="12" t="inlineStr">
        <is>
          <t>This nugget has learning material and questions covering the topic of statements.</t>
        </is>
      </c>
      <c r="E21" s="12" t="inlineStr">
        <is>
          <t>651e477b-0bc5-4f12-9a52-3815c448b7f1</t>
        </is>
      </c>
    </row>
    <row r="22" ht="45" customHeight="1">
      <c r="A22" s="12" t="inlineStr">
        <is>
          <t>Sentence Types</t>
        </is>
      </c>
      <c r="B22" s="12" t="inlineStr">
        <is>
          <t>Sentence Types</t>
        </is>
      </c>
      <c r="C22" s="13" t="inlineStr">
        <is>
          <t>Questions [PSPG3.03]</t>
        </is>
      </c>
      <c r="D22" s="12" t="inlineStr">
        <is>
          <t>This nugget has learning material and questions covering the topic of questions.</t>
        </is>
      </c>
      <c r="E22" s="12" t="inlineStr">
        <is>
          <t>4d8fc11f-5065-4676-8ea5-abfa50704b26</t>
        </is>
      </c>
    </row>
    <row r="23" ht="45" customHeight="1">
      <c r="A23" s="12" t="inlineStr">
        <is>
          <t>Sentence Types</t>
        </is>
      </c>
      <c r="B23" s="12" t="inlineStr">
        <is>
          <t>Sentence Types</t>
        </is>
      </c>
      <c r="C23" s="13" t="inlineStr">
        <is>
          <t>Exclamations [PSPG3.04]</t>
        </is>
      </c>
      <c r="D23" s="12" t="inlineStr">
        <is>
          <t>This nugget has learning material and questions covering the topic of exclamations.</t>
        </is>
      </c>
      <c r="E23" s="12" t="inlineStr">
        <is>
          <t>31922b96-c429-47f2-b9ee-6b605b505156</t>
        </is>
      </c>
    </row>
    <row r="24" ht="45" customHeight="1">
      <c r="A24" s="12" t="inlineStr">
        <is>
          <t>Sentence Types</t>
        </is>
      </c>
      <c r="B24" s="12" t="inlineStr">
        <is>
          <t>Sentence Types</t>
        </is>
      </c>
      <c r="C24" s="13" t="inlineStr">
        <is>
          <t>Commands [PSPG3.05]</t>
        </is>
      </c>
      <c r="D24" s="12" t="inlineStr">
        <is>
          <t>This nugget has learning material and questions covering the topic of commands.</t>
        </is>
      </c>
      <c r="E24" s="12" t="inlineStr">
        <is>
          <t>6e759025-7971-4f80-b1c6-ddc9ade156c9</t>
        </is>
      </c>
    </row>
    <row r="25" ht="45" customHeight="1">
      <c r="A25" s="12" t="inlineStr">
        <is>
          <t>Sentence Types</t>
        </is>
      </c>
      <c r="B25" s="12" t="inlineStr">
        <is>
          <t>Sentence Types</t>
        </is>
      </c>
      <c r="C25" s="13" t="inlineStr">
        <is>
          <t>Statement, Question, Exclamation or Command [PSPG3.06]</t>
        </is>
      </c>
      <c r="D25" s="12" t="inlineStr">
        <is>
          <t>This nugget has learning material and questions covering the topic of statement, question, exclamation or command.</t>
        </is>
      </c>
      <c r="E25" s="12" t="inlineStr">
        <is>
          <t>3b0f8eab-efb4-4db1-a6b2-a57df05f9daa</t>
        </is>
      </c>
    </row>
    <row r="26" ht="45" customHeight="1">
      <c r="A26" s="12" t="inlineStr">
        <is>
          <t>Punctuation</t>
        </is>
      </c>
      <c r="B26" s="12" t="inlineStr">
        <is>
          <t>Punctuation</t>
        </is>
      </c>
      <c r="C26" s="13" t="inlineStr">
        <is>
          <t>Capital Letters for Names and I [PSPG7.01]</t>
        </is>
      </c>
      <c r="D26" s="12" t="inlineStr">
        <is>
          <t>This nugget has learning material and questions covering the topic of capital letters for names and I.</t>
        </is>
      </c>
      <c r="E26" s="12" t="inlineStr">
        <is>
          <t>00520c9d-c20e-4f6d-822e-112ddb7d283b</t>
        </is>
      </c>
    </row>
    <row r="27" ht="45" customHeight="1">
      <c r="A27" s="12" t="inlineStr">
        <is>
          <t>Punctuation</t>
        </is>
      </c>
      <c r="B27" s="12" t="inlineStr">
        <is>
          <t>Punctuation</t>
        </is>
      </c>
      <c r="C27" s="13" t="inlineStr">
        <is>
          <t>Capital Letters to Start Sentences [PSPG7.20]</t>
        </is>
      </c>
      <c r="D27" s="12" t="inlineStr">
        <is>
          <t xml:space="preserve">This nugget has learning material and questions covering the topic of using capital letters to start sentences. </t>
        </is>
      </c>
      <c r="E27" s="12" t="inlineStr">
        <is>
          <t>7f774c19-6b9e-4111-8bd4-aa40d300a742</t>
        </is>
      </c>
    </row>
    <row r="28" ht="45" customHeight="1">
      <c r="A28" s="12" t="inlineStr">
        <is>
          <t>Punctuation</t>
        </is>
      </c>
      <c r="B28" s="12" t="inlineStr">
        <is>
          <t>Punctuation</t>
        </is>
      </c>
      <c r="C28" s="13" t="inlineStr">
        <is>
          <t>Full Stops [PSPG7.02]</t>
        </is>
      </c>
      <c r="D28" s="12" t="inlineStr">
        <is>
          <t>This nugget has learning material and questions covering the topic of full stops.</t>
        </is>
      </c>
      <c r="E28" s="12" t="inlineStr">
        <is>
          <t>7058e02a-107c-4797-be47-b82c9bcc2937</t>
        </is>
      </c>
    </row>
    <row r="29" ht="45" customHeight="1">
      <c r="A29" s="12" t="inlineStr">
        <is>
          <t>Punctuation</t>
        </is>
      </c>
      <c r="B29" s="12" t="inlineStr">
        <is>
          <t>Punctuation</t>
        </is>
      </c>
      <c r="C29" s="13" t="inlineStr">
        <is>
          <t>Question Marks [PSPG7.03]</t>
        </is>
      </c>
      <c r="D29" s="12" t="inlineStr">
        <is>
          <t>This nugget has learning material and questions covering the topic of question marks.</t>
        </is>
      </c>
      <c r="E29" s="12" t="inlineStr">
        <is>
          <t>b30b049b-2d00-484d-a4e4-2114dfd6ea83</t>
        </is>
      </c>
    </row>
    <row r="30" ht="45" customHeight="1">
      <c r="A30" s="12" t="inlineStr">
        <is>
          <t>Punctuation</t>
        </is>
      </c>
      <c r="B30" s="12" t="inlineStr">
        <is>
          <t>Punctuation</t>
        </is>
      </c>
      <c r="C30" s="13" t="inlineStr">
        <is>
          <t>Exclamation Marks [PSPG7.04]</t>
        </is>
      </c>
      <c r="D30" s="12" t="inlineStr">
        <is>
          <t>This nugget has learning material and questions covering the topic of exclamation marks.</t>
        </is>
      </c>
      <c r="E30" s="12" t="inlineStr">
        <is>
          <t>3eba52af-d95a-4785-bcd3-a448670d2063</t>
        </is>
      </c>
    </row>
    <row r="31" ht="45" customHeight="1">
      <c r="A31" s="12" t="inlineStr">
        <is>
          <t>Punctuation</t>
        </is>
      </c>
      <c r="B31" s="12" t="inlineStr">
        <is>
          <t>Punctuation</t>
        </is>
      </c>
      <c r="C31" s="13" t="inlineStr">
        <is>
          <t>Commas in a List [PSPG7.05]</t>
        </is>
      </c>
      <c r="D31" s="12" t="inlineStr">
        <is>
          <t>This nugget has learning material and questions covering the topic of commas in a list.</t>
        </is>
      </c>
      <c r="E31" s="12" t="inlineStr">
        <is>
          <t>7b7bd3a2-9b33-4672-bf8f-2f148dab5b37</t>
        </is>
      </c>
    </row>
    <row r="32" ht="45" customHeight="1">
      <c r="A32" s="12" t="inlineStr">
        <is>
          <t>Punctuation</t>
        </is>
      </c>
      <c r="B32" s="12" t="inlineStr">
        <is>
          <t>Punctuation</t>
        </is>
      </c>
      <c r="C32" s="13" t="inlineStr">
        <is>
          <t>Apostrophes for Missing Letters [PSPG7.07]</t>
        </is>
      </c>
      <c r="D32" s="12" t="inlineStr">
        <is>
          <t>This nugget has learning material and questions covering the topic of apostrophes for missing letter.</t>
        </is>
      </c>
      <c r="E32" s="12" t="inlineStr">
        <is>
          <t>b3086218-cd8f-48fc-a298-fbf5591cab89</t>
        </is>
      </c>
    </row>
    <row r="33" ht="45" customHeight="1">
      <c r="A33" s="12" t="inlineStr">
        <is>
          <t>Punctuation</t>
        </is>
      </c>
      <c r="B33" s="12" t="inlineStr">
        <is>
          <t>Punctuation</t>
        </is>
      </c>
      <c r="C33" s="13" t="inlineStr">
        <is>
          <t>Possessive Apostrophes in Singular Words [PSPG7.08]</t>
        </is>
      </c>
      <c r="D33" s="12" t="inlineStr">
        <is>
          <t>This nugget has learning material and questions covering the topic of possessive apostrophes in singular words.</t>
        </is>
      </c>
      <c r="E33" s="12" t="inlineStr">
        <is>
          <t>91c417cc-fcdb-48d7-8f2a-ba5f0030f88b</t>
        </is>
      </c>
    </row>
    <row r="34" ht="45" customHeight="1">
      <c r="A34" s="12" t="inlineStr">
        <is>
          <t>Tenses</t>
        </is>
      </c>
      <c r="B34" s="12" t="inlineStr">
        <is>
          <t>Tenses</t>
        </is>
      </c>
      <c r="C34" s="13" t="inlineStr">
        <is>
          <t>Simple Past [PSPG6.03]</t>
        </is>
      </c>
      <c r="D34" s="12" t="inlineStr">
        <is>
          <t>This nugget has learning material and questions covering the topic of simple past tense.</t>
        </is>
      </c>
      <c r="E34" s="12" t="inlineStr">
        <is>
          <t>953867f8-73e8-4f65-a3d8-5608d5fa4733</t>
        </is>
      </c>
    </row>
    <row r="35" ht="45" customHeight="1">
      <c r="A35" s="12" t="inlineStr">
        <is>
          <t>Tenses</t>
        </is>
      </c>
      <c r="B35" s="12" t="inlineStr">
        <is>
          <t>Tenses</t>
        </is>
      </c>
      <c r="C35" s="13" t="inlineStr">
        <is>
          <t>Simple Present [PSPG6.01]</t>
        </is>
      </c>
      <c r="D35" s="12" t="inlineStr">
        <is>
          <t>This nugget has learning material and questions covering the topic of simple present tense.</t>
        </is>
      </c>
      <c r="E35" s="12" t="inlineStr">
        <is>
          <t>a0bfba4c-eca4-466a-9573-4aee13a8c09f</t>
        </is>
      </c>
    </row>
    <row r="36" ht="45" customHeight="1">
      <c r="A36" s="12" t="inlineStr">
        <is>
          <t>Tenses</t>
        </is>
      </c>
      <c r="B36" s="12" t="inlineStr">
        <is>
          <t>Tenses</t>
        </is>
      </c>
      <c r="C36" s="13" t="inlineStr">
        <is>
          <t>Present Progressive [PSPG6.02]</t>
        </is>
      </c>
      <c r="D36" s="12" t="inlineStr">
        <is>
          <t>This nugget has learning material and questions covering the topic of present progressive tense.</t>
        </is>
      </c>
      <c r="E36" s="12" t="inlineStr">
        <is>
          <t>83bb2443-fa0e-4695-a086-51ab400444d0</t>
        </is>
      </c>
    </row>
    <row r="37" ht="45" customHeight="1">
      <c r="A37" s="12" t="inlineStr">
        <is>
          <t>Tenses</t>
        </is>
      </c>
      <c r="B37" s="12" t="inlineStr">
        <is>
          <t>Tenses</t>
        </is>
      </c>
      <c r="C37" s="13" t="inlineStr">
        <is>
          <t>Past Progressive [PSPG6.04]</t>
        </is>
      </c>
      <c r="D37" s="12" t="inlineStr">
        <is>
          <t>This nugget has learning material and questions covering the topic of past progressive tense.</t>
        </is>
      </c>
      <c r="E37" s="12" t="inlineStr">
        <is>
          <t>0415ef3c-d202-40fa-afd1-34cd58fe3ad4</t>
        </is>
      </c>
    </row>
    <row r="38" ht="45" customHeight="1">
      <c r="A38" s="12" t="inlineStr">
        <is>
          <t>Clauses, Phrases and Sentences</t>
        </is>
      </c>
      <c r="B38" s="12" t="inlineStr">
        <is>
          <t>Clauses, Phrases and Sentences</t>
        </is>
      </c>
      <c r="C38" s="13" t="inlineStr">
        <is>
          <t>Making Sentences [PSPG4.12]</t>
        </is>
      </c>
      <c r="D38" s="12" t="inlineStr">
        <is>
          <t>This nugget has learning material and questions covering the topic of making sentences.</t>
        </is>
      </c>
      <c r="E38" s="12" t="inlineStr">
        <is>
          <t>39db360b-e1a1-4c5a-8b89-140d11903a63</t>
        </is>
      </c>
    </row>
    <row r="39" ht="45" customHeight="1">
      <c r="A39" s="12" t="inlineStr">
        <is>
          <t>Clauses, Phrases and Sentences</t>
        </is>
      </c>
      <c r="B39" s="12" t="inlineStr">
        <is>
          <t>Clauses, Phrases and Sentences</t>
        </is>
      </c>
      <c r="C39" s="13" t="inlineStr">
        <is>
          <t>Sequencing Sentences [PSPG4.13]</t>
        </is>
      </c>
      <c r="D39" s="12" t="inlineStr"/>
      <c r="E39" s="12" t="inlineStr">
        <is>
          <t>b1e3e25b-1ca3-4caf-958e-773f7a9c0055</t>
        </is>
      </c>
    </row>
    <row r="40" ht="45" customHeight="1">
      <c r="A40" s="12" t="inlineStr">
        <is>
          <t>Clauses, Phrases and Sentences</t>
        </is>
      </c>
      <c r="B40" s="12" t="inlineStr">
        <is>
          <t>Clauses, Phrases and Sentences</t>
        </is>
      </c>
      <c r="C40" s="13" t="inlineStr">
        <is>
          <t>Subordination (Using When, If, That, Because) [PSPG4.14]</t>
        </is>
      </c>
      <c r="D40" s="12" t="inlineStr"/>
      <c r="E40" s="12" t="inlineStr">
        <is>
          <t>7a617f37-3c3d-4afb-bb5a-61e18e7fdf7e</t>
        </is>
      </c>
    </row>
    <row r="41" ht="45" customHeight="1">
      <c r="A41" s="12" t="inlineStr">
        <is>
          <t>Clauses, Phrases and Sentences</t>
        </is>
      </c>
      <c r="B41" s="12" t="inlineStr">
        <is>
          <t>Clauses, Phrases and Sentences</t>
        </is>
      </c>
      <c r="C41" s="13" t="inlineStr">
        <is>
          <t>Coordination of Words and Phrases Using 'and' [PSPG4.01]</t>
        </is>
      </c>
      <c r="D41" s="12" t="inlineStr">
        <is>
          <t>This nugget has learning material and questions covering the topic of co-ordination of words and phrases using 'and'.</t>
        </is>
      </c>
      <c r="E41" s="12" t="inlineStr">
        <is>
          <t>c162a195-4bb2-4cf2-ada8-03530f835627</t>
        </is>
      </c>
    </row>
    <row r="42" ht="45" customHeight="1">
      <c r="A42" s="12" t="inlineStr">
        <is>
          <t>Clauses, Phrases and Sentences</t>
        </is>
      </c>
      <c r="B42" s="12" t="inlineStr">
        <is>
          <t>Clauses, Phrases and Sentences</t>
        </is>
      </c>
      <c r="C42" s="13" t="inlineStr">
        <is>
          <t>Coordinating Clauses with 'and' and 'but' [PSPG4.02]</t>
        </is>
      </c>
      <c r="D42" s="12" t="inlineStr">
        <is>
          <t>This nugget has learning material and questions covering the topic of co-ordinating clauses with 'and' and 'but'.</t>
        </is>
      </c>
      <c r="E42" s="12" t="inlineStr">
        <is>
          <t>c9a9d201-0adc-4402-98e5-566c9140bf48</t>
        </is>
      </c>
    </row>
    <row r="43" ht="45" customHeight="1">
      <c r="A43" s="12" t="inlineStr">
        <is>
          <t>Clauses, Phrases and Sentences</t>
        </is>
      </c>
      <c r="B43" s="12" t="inlineStr">
        <is>
          <t>Clauses, Phrases and Sentences</t>
        </is>
      </c>
      <c r="C43" s="13" t="inlineStr">
        <is>
          <t>Coordination of Clauses with 'or' and 'so' [PSPG4.03]</t>
        </is>
      </c>
      <c r="D43" s="12" t="inlineStr">
        <is>
          <t>This nugget has learning material and questions covering the topic of co-ordinating clauses with 'or' and 'so'.</t>
        </is>
      </c>
      <c r="E43" s="12" t="inlineStr">
        <is>
          <t>8979f513-3c4b-4d3a-9bf5-63be1efa2c83</t>
        </is>
      </c>
    </row>
    <row r="44" ht="45" customHeight="1">
      <c r="A44" s="12" t="inlineStr">
        <is>
          <t>Clauses, Phrases and Sentences</t>
        </is>
      </c>
      <c r="B44" s="12" t="inlineStr">
        <is>
          <t>Clauses, Phrases and Sentences</t>
        </is>
      </c>
      <c r="C44" s="13" t="inlineStr">
        <is>
          <t>Coordinating Clauses with 'and', 'but', 'or' and 'so' [PSPG4.04]</t>
        </is>
      </c>
      <c r="D44" s="12" t="inlineStr">
        <is>
          <t>This nugget has learning material and questions covering the topic of co-ordinating clauses with 'and', 'but', 'or' and 'so'.</t>
        </is>
      </c>
      <c r="E44" s="12" t="inlineStr">
        <is>
          <t>cbc691e3-0fea-4f96-a2ec-e2548bdc3d87</t>
        </is>
      </c>
    </row>
    <row r="45" ht="45" customHeight="1">
      <c r="A45" s="12" t="inlineStr">
        <is>
          <t>Clauses, Phrases and Sentences</t>
        </is>
      </c>
      <c r="B45" s="12" t="inlineStr">
        <is>
          <t>Clauses, Phrases and Sentences</t>
        </is>
      </c>
      <c r="C45" s="13" t="inlineStr">
        <is>
          <t>Noun Phrases and Expanded Noun Phrases [PSPG4.06]</t>
        </is>
      </c>
      <c r="D45" s="12" t="inlineStr">
        <is>
          <t>This nugget has learning material and questions covering the topic of noun phrases and expanded noun phrases.</t>
        </is>
      </c>
      <c r="E45" s="12" t="inlineStr">
        <is>
          <t>0e67eaa2-607e-48ff-b5d7-7a1bd7be3130</t>
        </is>
      </c>
    </row>
    <row r="46" ht="45" customHeight="1">
      <c r="A46" s="12" t="inlineStr">
        <is>
          <t>Prefixes and Suffixes</t>
        </is>
      </c>
      <c r="B46" s="12" t="inlineStr">
        <is>
          <t>Prefixes and Suffixes</t>
        </is>
      </c>
      <c r="C46" s="13" t="inlineStr">
        <is>
          <t>Root Words [PSPG2.01]</t>
        </is>
      </c>
      <c r="D46" s="12" t="inlineStr">
        <is>
          <t>This nugget has learning material and questions covering the topic of root words.</t>
        </is>
      </c>
      <c r="E46" s="12" t="inlineStr">
        <is>
          <t>c5e65f45-fd03-4d11-a029-73dd8556205c</t>
        </is>
      </c>
    </row>
    <row r="47" ht="45" customHeight="1">
      <c r="A47" s="12" t="inlineStr">
        <is>
          <t>Prefixes and Suffixes</t>
        </is>
      </c>
      <c r="B47" s="12" t="inlineStr">
        <is>
          <t>Prefixes and Suffixes</t>
        </is>
      </c>
      <c r="C47" s="13" t="inlineStr">
        <is>
          <t>Word Families [PSPG2.03]</t>
        </is>
      </c>
      <c r="D47" s="12" t="inlineStr">
        <is>
          <t>This nugget has learning material and questions covering the topic of word families.</t>
        </is>
      </c>
      <c r="E47" s="12" t="inlineStr">
        <is>
          <t>62b92634-b989-4ce9-b92c-8713e97d7797</t>
        </is>
      </c>
    </row>
    <row r="48" ht="45" customHeight="1">
      <c r="A48" s="12" t="inlineStr">
        <is>
          <t>Prefixes and Suffixes</t>
        </is>
      </c>
      <c r="B48" s="12" t="inlineStr">
        <is>
          <t>Prefixes and Suffixes</t>
        </is>
      </c>
      <c r="C48" s="13" t="inlineStr">
        <is>
          <t>Compound Words [PSPG2.02]</t>
        </is>
      </c>
      <c r="D48" s="12" t="inlineStr">
        <is>
          <t>This nugget has learning material and questions covering the topic of compound words.</t>
        </is>
      </c>
      <c r="E48" s="12" t="inlineStr">
        <is>
          <t>c8214117-0c19-4f4e-b9d7-97127a576cb3</t>
        </is>
      </c>
    </row>
    <row r="49" ht="45" customHeight="1">
      <c r="A49" s="12" t="inlineStr">
        <is>
          <t>Prefixes and Suffixes</t>
        </is>
      </c>
      <c r="B49" s="12" t="inlineStr">
        <is>
          <t>Prefixes and Suffixes</t>
        </is>
      </c>
      <c r="C49" s="13" t="inlineStr">
        <is>
          <t>Singular or Plural [PSPG9.17]</t>
        </is>
      </c>
      <c r="D49" s="12" t="inlineStr">
        <is>
          <t>This nugget has learning material and questions covering the topic of singular or plural.</t>
        </is>
      </c>
      <c r="E49" s="12" t="inlineStr">
        <is>
          <t>720f2666-624b-47b5-a5e2-d0f4cb8c1d98</t>
        </is>
      </c>
    </row>
    <row r="50" ht="45" customHeight="1">
      <c r="A50" s="12" t="inlineStr">
        <is>
          <t>Prefixes and Suffixes</t>
        </is>
      </c>
      <c r="B50" s="12" t="inlineStr">
        <is>
          <t>Prefixes and Suffixes</t>
        </is>
      </c>
      <c r="C50" s="13" t="inlineStr">
        <is>
          <t>The Prefix 'un-' [PSPG9.30]</t>
        </is>
      </c>
      <c r="D50" s="12" t="inlineStr"/>
      <c r="E50" s="12" t="inlineStr">
        <is>
          <t>6056f6d5-c395-429a-9a7f-5972cbb0fddf</t>
        </is>
      </c>
    </row>
    <row r="51" ht="45" customHeight="1">
      <c r="A51" s="12" t="inlineStr">
        <is>
          <t>Prefixes and Suffixes</t>
        </is>
      </c>
      <c r="B51" s="12" t="inlineStr">
        <is>
          <t>Prefixes and Suffixes</t>
        </is>
      </c>
      <c r="C51" s="13" t="inlineStr">
        <is>
          <t>Plural Suffixes 1 [PSPG9.13]</t>
        </is>
      </c>
      <c r="D51" s="12" t="inlineStr">
        <is>
          <t>This nugget has learning material and questions covering the topic of plural suffixes 1 (adding -s and -es).</t>
        </is>
      </c>
      <c r="E51" s="12" t="inlineStr">
        <is>
          <t>416788b7-1677-4e89-989e-e191afaee475</t>
        </is>
      </c>
    </row>
    <row r="52" ht="45" customHeight="1">
      <c r="A52" s="12" t="inlineStr">
        <is>
          <t>Prefixes and Suffixes</t>
        </is>
      </c>
      <c r="B52" s="12" t="inlineStr">
        <is>
          <t>Prefixes and Suffixes</t>
        </is>
      </c>
      <c r="C52" s="13" t="inlineStr">
        <is>
          <t>Suffixes '-ing' and '-ed' [PSPG9.18]</t>
        </is>
      </c>
      <c r="D52" s="12" t="inlineStr">
        <is>
          <t>This nugget has learning material and questions covering the topic of suffixes 'ing' and 'ed'.</t>
        </is>
      </c>
      <c r="E52" s="12" t="inlineStr">
        <is>
          <t>9012b0de-e319-429c-bbd5-98b4e3947196</t>
        </is>
      </c>
    </row>
    <row r="53" ht="45" customHeight="1">
      <c r="A53" s="12" t="inlineStr">
        <is>
          <t>Prefixes and Suffixes</t>
        </is>
      </c>
      <c r="B53" s="12" t="inlineStr">
        <is>
          <t>Prefixes and Suffixes</t>
        </is>
      </c>
      <c r="C53" s="13" t="inlineStr">
        <is>
          <t>Suffixes '-er' and '-est' [PSPG9.15]</t>
        </is>
      </c>
      <c r="D53" s="12" t="inlineStr">
        <is>
          <t>This nugget has learning material and questions covering the topic of suffixes 'er' and 'est'.</t>
        </is>
      </c>
      <c r="E53" s="12" t="inlineStr">
        <is>
          <t>1111cc64-0068-4471-9f9d-66636021c76b</t>
        </is>
      </c>
    </row>
    <row r="54" ht="45" customHeight="1">
      <c r="A54" s="12" t="inlineStr">
        <is>
          <t>Prefixes and Suffixes</t>
        </is>
      </c>
      <c r="B54" s="12" t="inlineStr">
        <is>
          <t>Prefixes and Suffixes</t>
        </is>
      </c>
      <c r="C54" s="13" t="inlineStr">
        <is>
          <t>Suffixes '-ful' and '-less' [PSPG9.19]</t>
        </is>
      </c>
      <c r="D54" s="12" t="inlineStr">
        <is>
          <t>This nugget has learning material and questions covering the topic of suffixes 'ful' and 'less'.</t>
        </is>
      </c>
      <c r="E54" s="12" t="inlineStr">
        <is>
          <t>feef102d-471d-4df7-80ee-70f2d66c32eb</t>
        </is>
      </c>
    </row>
    <row r="55" ht="45" customHeight="1">
      <c r="A55" s="12" t="inlineStr">
        <is>
          <t>Prefixes and Suffixes</t>
        </is>
      </c>
      <c r="B55" s="12" t="inlineStr">
        <is>
          <t>Prefixes and Suffixes</t>
        </is>
      </c>
      <c r="C55" s="13" t="inlineStr">
        <is>
          <t>Suffixes '-ment' and '-ness' [PSPG9.20]</t>
        </is>
      </c>
      <c r="D55" s="12" t="inlineStr">
        <is>
          <t>This nugget has learning material and questions covering the topic of suffixes 'ment' and 'ness'.</t>
        </is>
      </c>
      <c r="E55" s="12" t="inlineStr">
        <is>
          <t>675060a1-8985-4c5b-869c-fcc8cf22836e</t>
        </is>
      </c>
    </row>
    <row r="56" ht="45" customHeight="1">
      <c r="A56" s="12" t="inlineStr">
        <is>
          <t>Prefixes and Suffixes</t>
        </is>
      </c>
      <c r="B56" s="12" t="inlineStr">
        <is>
          <t>Prefixes and Suffixes</t>
        </is>
      </c>
      <c r="C56" s="13" t="inlineStr">
        <is>
          <t>The Suffix '-ly' (Turning Adjectives into Adverbs) [PSPG9.31]</t>
        </is>
      </c>
      <c r="D56" s="12" t="inlineStr"/>
      <c r="E56" s="12" t="inlineStr">
        <is>
          <t>6ad1425c-1ee4-48fa-85cb-bcda110cd76c</t>
        </is>
      </c>
    </row>
    <row r="57" ht="45" customHeight="1">
      <c r="A57" s="12" t="inlineStr">
        <is>
          <t>Prefixes and Suffixes</t>
        </is>
      </c>
      <c r="B57" s="12" t="inlineStr">
        <is>
          <t>Prefixes and Suffixes</t>
        </is>
      </c>
      <c r="C57" s="13" t="inlineStr">
        <is>
          <t>Forming Nouns Using Suffixes '-er', '-ness' and '-ment' [PSPG9.32]</t>
        </is>
      </c>
      <c r="D57" s="12" t="inlineStr"/>
      <c r="E57" s="12" t="inlineStr">
        <is>
          <t>240dc7ac-a5a5-4647-b127-d3ff337603d0</t>
        </is>
      </c>
    </row>
    <row r="58" ht="45" customHeight="1">
      <c r="A58" s="12" t="inlineStr">
        <is>
          <t>Spelling Sounds</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 Sounds</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 Sounds</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 Sounds</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 Sounds</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 Sounds</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 Sounds</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 Sounds</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 Sounds</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 Sounds</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 Sounds</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 Sounds</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 Sounds</t>
        </is>
      </c>
      <c r="B70" s="12" t="inlineStr">
        <is>
          <t>Spelling Sounds</t>
        </is>
      </c>
      <c r="C70" s="13" t="inlineStr">
        <is>
          <t>The 'ee' Sound Spelt 'ey' [PSPG9.43]</t>
        </is>
      </c>
      <c r="D70" s="12" t="inlineStr"/>
      <c r="E70" s="12" t="inlineStr">
        <is>
          <t>c28aa709-50af-4c9e-9ca0-a27c19349e24</t>
        </is>
      </c>
    </row>
    <row r="71" ht="45" customHeight="1">
      <c r="A71" s="12" t="inlineStr">
        <is>
          <t>Spelling Sounds</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 Sounds</t>
        </is>
      </c>
      <c r="B72" s="12" t="inlineStr">
        <is>
          <t>Spelling Sounds</t>
        </is>
      </c>
      <c r="C72" s="13" t="inlineStr">
        <is>
          <t>The 'zh' Sound Spelt 's' [PSPG9.45]</t>
        </is>
      </c>
      <c r="D72" s="12" t="inlineStr"/>
      <c r="E72" s="12" t="inlineStr">
        <is>
          <t>c14ba63f-ede3-49e4-8795-8b5249073c84</t>
        </is>
      </c>
    </row>
    <row r="73" ht="45" customHeight="1">
      <c r="A73" s="12" t="inlineStr">
        <is>
          <t>Spelling Sounds</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 Sounds</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Useful Skills</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Useful Skills</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Useful Skills</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Year 2 Spelling Assessments</t>
        </is>
      </c>
      <c r="B78" s="12" t="inlineStr">
        <is>
          <t>Year 2 Spelling 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Year 2 Spelling Assessments</t>
        </is>
      </c>
      <c r="B79" s="12" t="inlineStr">
        <is>
          <t>Year 2 Spelling 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Year 2 Spelling Assessments</t>
        </is>
      </c>
      <c r="B80" s="12" t="inlineStr">
        <is>
          <t>Year 2 Spelling 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Year 2 Common Exception Words</t>
        </is>
      </c>
      <c r="B81" s="12" t="inlineStr">
        <is>
          <t>Year 2 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Year 2 Common Exception Words</t>
        </is>
      </c>
      <c r="B82" s="12" t="inlineStr">
        <is>
          <t>Year 2 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Year 2 Common Exception Words</t>
        </is>
      </c>
      <c r="B83" s="12" t="inlineStr">
        <is>
          <t>Year 2 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Year 2 SPaG Assessments</t>
        </is>
      </c>
      <c r="B84" s="12" t="inlineStr">
        <is>
          <t>Year 2 SPaG Assessments</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Year 2 SPaG Assessments</t>
        </is>
      </c>
      <c r="B85" s="12" t="inlineStr">
        <is>
          <t>Year 2 SPaG Assessments</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Year 2 SPaG Assessments</t>
        </is>
      </c>
      <c r="B86" s="12" t="inlineStr">
        <is>
          <t>Year 2 SPaG Assessments</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3efc9184-9884-460a-84db-86fe08124a9d</t>
        </is>
      </c>
    </row>
    <row r="3">
      <c r="A3" s="2" t="inlineStr">
        <is>
          <t>Spelling, Punctuation and Grammar: Grade 3-4 (SA)</t>
        </is>
      </c>
      <c r="D3" s="3" t="inlineStr">
        <is>
          <t>Last updated: 17 July 2026</t>
        </is>
      </c>
    </row>
    <row r="4">
      <c r="A4" s="4" t="inlineStr">
        <is>
          <t>12 Topics   ·   12 Subtopics   ·   97 Nuggets   ·   16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Classes [PSPG0.08]</t>
        </is>
      </c>
      <c r="D8" s="12" t="inlineStr"/>
      <c r="E8" s="12" t="inlineStr">
        <is>
          <t>46bd816c-1cb4-4315-9999-0fb197c69a7c</t>
        </is>
      </c>
    </row>
    <row r="9" ht="45" customHeight="1">
      <c r="A9" s="12" t="inlineStr">
        <is>
          <t>Diagnostics</t>
        </is>
      </c>
      <c r="B9" s="12" t="inlineStr">
        <is>
          <t>Diagnostics</t>
        </is>
      </c>
      <c r="C9" s="13" t="inlineStr">
        <is>
          <t>Diagnostic: Sentence and Text Structure [PSPG0.09]</t>
        </is>
      </c>
      <c r="D9" s="12" t="inlineStr"/>
      <c r="E9" s="12" t="inlineStr">
        <is>
          <t>e22f864b-64a4-410b-ad53-1668310b2eb2</t>
        </is>
      </c>
    </row>
    <row r="10" ht="45" customHeight="1">
      <c r="A10" s="12" t="inlineStr">
        <is>
          <t>Diagnostics</t>
        </is>
      </c>
      <c r="B10" s="12" t="inlineStr">
        <is>
          <t>Diagnostics</t>
        </is>
      </c>
      <c r="C10" s="13" t="inlineStr">
        <is>
          <t>Diagnostic: Punctuation [PSPG0.10]</t>
        </is>
      </c>
      <c r="D10" s="12" t="inlineStr"/>
      <c r="E10" s="12" t="inlineStr">
        <is>
          <t>84a26118-ff5d-4423-b0c8-bb670c1c9136</t>
        </is>
      </c>
    </row>
    <row r="11" ht="45" customHeight="1">
      <c r="A11" s="12" t="inlineStr">
        <is>
          <t>Diagnostics</t>
        </is>
      </c>
      <c r="B11" s="12" t="inlineStr">
        <is>
          <t>Diagnostics</t>
        </is>
      </c>
      <c r="C11" s="13" t="inlineStr">
        <is>
          <t>Diagnostic: Tenses [PSPG0.11]</t>
        </is>
      </c>
      <c r="D11" s="12" t="inlineStr"/>
      <c r="E11" s="12" t="inlineStr">
        <is>
          <t>7cda4efd-aab3-4611-81f3-3d98ee218908</t>
        </is>
      </c>
    </row>
    <row r="12" ht="45" customHeight="1">
      <c r="A12" s="12" t="inlineStr">
        <is>
          <t>Diagnostics</t>
        </is>
      </c>
      <c r="B12" s="12" t="inlineStr">
        <is>
          <t>Diagnostics</t>
        </is>
      </c>
      <c r="C12" s="13" t="inlineStr">
        <is>
          <t>Diagnostic: Prefixes and Suffixes [PSPG0.12]</t>
        </is>
      </c>
      <c r="D12" s="12" t="inlineStr"/>
      <c r="E12" s="12" t="inlineStr">
        <is>
          <t>d536f07f-ec38-492c-8d73-70d6606fc9bf</t>
        </is>
      </c>
    </row>
    <row r="13" ht="45" customHeight="1">
      <c r="A13" s="12" t="inlineStr">
        <is>
          <t>Diagnostics</t>
        </is>
      </c>
      <c r="B13" s="12" t="inlineStr">
        <is>
          <t>Diagnostics</t>
        </is>
      </c>
      <c r="C13" s="13" t="inlineStr">
        <is>
          <t>Diagnostic: Spelling Sounds [PSPG0.13]</t>
        </is>
      </c>
      <c r="D13" s="12" t="inlineStr">
        <is>
          <t>undefined</t>
        </is>
      </c>
      <c r="E13" s="12" t="inlineStr">
        <is>
          <t>b2241c00-1389-4e19-b9ef-29be68a8d946</t>
        </is>
      </c>
    </row>
    <row r="14" ht="45" customHeight="1">
      <c r="A14" s="12" t="inlineStr">
        <is>
          <t>Diagnostics</t>
        </is>
      </c>
      <c r="B14" s="12" t="inlineStr">
        <is>
          <t>Diagnostics</t>
        </is>
      </c>
      <c r="C14" s="13" t="inlineStr">
        <is>
          <t>Diagnostic: Useful Skills [PSPG0.14]</t>
        </is>
      </c>
      <c r="D14" s="12" t="inlineStr"/>
      <c r="E14" s="12" t="inlineStr">
        <is>
          <t>f953b62c-1c45-44e5-b950-9f83be7f1b9c</t>
        </is>
      </c>
    </row>
    <row r="15" ht="45" customHeight="1">
      <c r="A15" s="12" t="inlineStr">
        <is>
          <t>Word Classes</t>
        </is>
      </c>
      <c r="B15" s="12" t="inlineStr">
        <is>
          <t>Word Classes</t>
        </is>
      </c>
      <c r="C15" s="13" t="inlineStr">
        <is>
          <t>Nouns [PSPG1.01]</t>
        </is>
      </c>
      <c r="D15" s="12" t="inlineStr">
        <is>
          <t>This nugget has learning material and questions covering the topic of nouns.</t>
        </is>
      </c>
      <c r="E15" s="12" t="inlineStr">
        <is>
          <t>38aa6236-5b9f-4755-8055-3cfb6a25f9b9</t>
        </is>
      </c>
    </row>
    <row r="16" ht="45" customHeight="1">
      <c r="A16" s="12" t="inlineStr">
        <is>
          <t>Word Classes</t>
        </is>
      </c>
      <c r="B16" s="12" t="inlineStr">
        <is>
          <t>Word Classes</t>
        </is>
      </c>
      <c r="C16" s="13" t="inlineStr">
        <is>
          <t>Common Nouns and Proper Nouns [PSPG1.02]</t>
        </is>
      </c>
      <c r="D16" s="12" t="inlineStr">
        <is>
          <t>This nugget has learning material and questions covering the topic of proper nouns and common nouns.</t>
        </is>
      </c>
      <c r="E16" s="12" t="inlineStr">
        <is>
          <t>66d2da49-2a7a-4c03-8b83-9452fdecda05</t>
        </is>
      </c>
    </row>
    <row r="17" ht="45" customHeight="1">
      <c r="A17" s="12" t="inlineStr">
        <is>
          <t>Word Classes</t>
        </is>
      </c>
      <c r="B17" s="12" t="inlineStr">
        <is>
          <t>Word Classes</t>
        </is>
      </c>
      <c r="C17" s="13" t="inlineStr">
        <is>
          <t>Adjectives [PSPG1.03]</t>
        </is>
      </c>
      <c r="D17" s="12" t="inlineStr">
        <is>
          <t>This nugget has learning material and questions covering the topic of adjectives.</t>
        </is>
      </c>
      <c r="E17" s="12" t="inlineStr">
        <is>
          <t>a051ad62-efd8-4532-9d82-256d3512b769</t>
        </is>
      </c>
    </row>
    <row r="18" ht="45" customHeight="1">
      <c r="A18" s="12" t="inlineStr">
        <is>
          <t>Word Classes</t>
        </is>
      </c>
      <c r="B18" s="12" t="inlineStr">
        <is>
          <t>Word Classes</t>
        </is>
      </c>
      <c r="C18" s="13" t="inlineStr">
        <is>
          <t>Verbs [PSPG1.04]</t>
        </is>
      </c>
      <c r="D18" s="12" t="inlineStr">
        <is>
          <t>This nugget has learning material and questions covering the topic of verbs.</t>
        </is>
      </c>
      <c r="E18" s="12" t="inlineStr">
        <is>
          <t>adea64a8-6972-4b39-9721-0f3a8ccdfb63</t>
        </is>
      </c>
    </row>
    <row r="19" ht="45" customHeight="1">
      <c r="A19" s="12" t="inlineStr">
        <is>
          <t>Word Classes</t>
        </is>
      </c>
      <c r="B19" s="12" t="inlineStr">
        <is>
          <t>Word Classes</t>
        </is>
      </c>
      <c r="C19" s="13" t="inlineStr">
        <is>
          <t>Adverbs [PSPG1.05]</t>
        </is>
      </c>
      <c r="D19" s="12" t="inlineStr">
        <is>
          <t>This nugget has learning material and questions covering the topic of adverbs.</t>
        </is>
      </c>
      <c r="E19" s="12" t="inlineStr">
        <is>
          <t>9da9f7be-cb4e-4b94-bc6e-7544e4199481</t>
        </is>
      </c>
    </row>
    <row r="20" ht="45" customHeight="1">
      <c r="A20" s="12" t="inlineStr">
        <is>
          <t>Word Classes</t>
        </is>
      </c>
      <c r="B20" s="12" t="inlineStr">
        <is>
          <t>Word Classes</t>
        </is>
      </c>
      <c r="C20" s="13" t="inlineStr">
        <is>
          <t>Prepositions [PSPG1.06]</t>
        </is>
      </c>
      <c r="D20" s="12" t="inlineStr">
        <is>
          <t>This nugget has learning material and questions covering the topic of prepositions.</t>
        </is>
      </c>
      <c r="E20" s="12" t="inlineStr">
        <is>
          <t>64789102-6919-4375-910e-6d5fa3c71f9f</t>
        </is>
      </c>
    </row>
    <row r="21" ht="45" customHeight="1">
      <c r="A21" s="12" t="inlineStr">
        <is>
          <t>Word Classes</t>
        </is>
      </c>
      <c r="B21" s="12" t="inlineStr">
        <is>
          <t>Word Classes</t>
        </is>
      </c>
      <c r="C21" s="13" t="inlineStr">
        <is>
          <t>Pronouns [PSPG1.07]</t>
        </is>
      </c>
      <c r="D21" s="12" t="inlineStr">
        <is>
          <t>This nugget has learning material and questions covering the topic of pronouns.</t>
        </is>
      </c>
      <c r="E21" s="12" t="inlineStr">
        <is>
          <t>7cf81d68-0199-431b-97d3-ffb5db3dd0e2</t>
        </is>
      </c>
    </row>
    <row r="22" ht="45" customHeight="1">
      <c r="A22" s="12" t="inlineStr">
        <is>
          <t>Word Classes</t>
        </is>
      </c>
      <c r="B22" s="12" t="inlineStr">
        <is>
          <t>Word Classes</t>
        </is>
      </c>
      <c r="C22" s="13" t="inlineStr">
        <is>
          <t>Conjunctions [PSPG1.08]</t>
        </is>
      </c>
      <c r="D22" s="12" t="inlineStr">
        <is>
          <t>This nugget has learning material and questions covering the topic of conjunctions.</t>
        </is>
      </c>
      <c r="E22" s="12" t="inlineStr">
        <is>
          <t>980a0fcd-0212-427c-b995-06be3782d3a7</t>
        </is>
      </c>
    </row>
    <row r="23" ht="45" customHeight="1">
      <c r="A23" s="12" t="inlineStr">
        <is>
          <t>Word Classes</t>
        </is>
      </c>
      <c r="B23" s="12" t="inlineStr">
        <is>
          <t>Word Classes</t>
        </is>
      </c>
      <c r="C23" s="13" t="inlineStr">
        <is>
          <t>Identifying Word Classes [PSPG1.09]</t>
        </is>
      </c>
      <c r="D23" s="12" t="inlineStr">
        <is>
          <t>This nugget has learning material and questions covering the topic of identifying word classes</t>
        </is>
      </c>
      <c r="E23" s="12" t="inlineStr">
        <is>
          <t>d1bc5c6e-a9b9-4937-baa5-6692fd93de9c</t>
        </is>
      </c>
    </row>
    <row r="24" ht="45" customHeight="1">
      <c r="A24" s="12" t="inlineStr">
        <is>
          <t>Word Classes</t>
        </is>
      </c>
      <c r="B24" s="12" t="inlineStr">
        <is>
          <t>Word Classes</t>
        </is>
      </c>
      <c r="C24" s="13" t="inlineStr">
        <is>
          <t>Consonants and Vowels [PSPG1.10]</t>
        </is>
      </c>
      <c r="D24" s="12" t="inlineStr">
        <is>
          <t>This nugget has learning material and questions covering the topic of consonants and vowels.</t>
        </is>
      </c>
      <c r="E24" s="12" t="inlineStr">
        <is>
          <t>8fabb1a1-4017-4e90-8c8a-4b7afdc447dc</t>
        </is>
      </c>
    </row>
    <row r="25" ht="45" customHeight="1">
      <c r="A25" s="12" t="inlineStr">
        <is>
          <t>Word Classes</t>
        </is>
      </c>
      <c r="B25" s="12" t="inlineStr">
        <is>
          <t>Word Classes</t>
        </is>
      </c>
      <c r="C25" s="13" t="inlineStr">
        <is>
          <t>'a' or 'an' [PSPG1.11]</t>
        </is>
      </c>
      <c r="D25" s="12" t="inlineStr">
        <is>
          <t>This nugget has learning material and questions covering the topic of a or an.</t>
        </is>
      </c>
      <c r="E25" s="12" t="inlineStr">
        <is>
          <t>e98bedab-9135-4c19-9f7d-9f0686fdfd2a</t>
        </is>
      </c>
    </row>
    <row r="26" ht="45" customHeight="1">
      <c r="A26" s="12" t="inlineStr">
        <is>
          <t>Word Classes</t>
        </is>
      </c>
      <c r="B26" s="12" t="inlineStr">
        <is>
          <t>Word Classes</t>
        </is>
      </c>
      <c r="C26" s="13" t="inlineStr">
        <is>
          <t>Determiners [PSPG1.12]</t>
        </is>
      </c>
      <c r="D26" s="12" t="inlineStr">
        <is>
          <t>This nugget has learning material and questions covering the topic of determiners.</t>
        </is>
      </c>
      <c r="E26" s="12" t="inlineStr">
        <is>
          <t>862e2c38-d208-4c89-8bfd-99cdfd23d109</t>
        </is>
      </c>
    </row>
    <row r="27" ht="45" customHeight="1">
      <c r="A27" s="12" t="inlineStr">
        <is>
          <t>Word Classes</t>
        </is>
      </c>
      <c r="B27" s="12" t="inlineStr">
        <is>
          <t>Word Classes</t>
        </is>
      </c>
      <c r="C27" s="13" t="inlineStr">
        <is>
          <t>Possessive Pronouns  [PSPG1.13]</t>
        </is>
      </c>
      <c r="D27" s="12" t="inlineStr">
        <is>
          <t>This nugget has learning material and questions covering the topic of possessive pronouns.</t>
        </is>
      </c>
      <c r="E27" s="12" t="inlineStr">
        <is>
          <t>b2f1bcd0-fe44-440c-b136-bba5986a2a78</t>
        </is>
      </c>
    </row>
    <row r="28" ht="45" customHeight="1">
      <c r="A28" s="12" t="inlineStr">
        <is>
          <t>Sentence Types</t>
        </is>
      </c>
      <c r="B28" s="12" t="inlineStr">
        <is>
          <t>Sentence Types</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Sentence Types</t>
        </is>
      </c>
      <c r="B29" s="12" t="inlineStr">
        <is>
          <t>Sentence Types</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Sentence Types</t>
        </is>
      </c>
      <c r="B30" s="12" t="inlineStr">
        <is>
          <t>Sentence Types</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Sentence Types</t>
        </is>
      </c>
      <c r="B31" s="12" t="inlineStr">
        <is>
          <t>Sentence Types</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Sentence Types</t>
        </is>
      </c>
      <c r="B32" s="12" t="inlineStr">
        <is>
          <t>Sentence Types</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Sentence Types</t>
        </is>
      </c>
      <c r="B33" s="12" t="inlineStr">
        <is>
          <t>Sentence Types</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Text</t>
        </is>
      </c>
      <c r="B34" s="12" t="inlineStr">
        <is>
          <t>Text</t>
        </is>
      </c>
      <c r="C34" s="13" t="inlineStr">
        <is>
          <t>Introduction to Paragraphs [PSPG5.01]</t>
        </is>
      </c>
      <c r="D34" s="12" t="inlineStr">
        <is>
          <t>This nugget has learning material and questions covering the topic of introduction to paragraphs.</t>
        </is>
      </c>
      <c r="E34" s="12" t="inlineStr">
        <is>
          <t>5799daa2-dbf3-4c47-877f-c78f538d0566</t>
        </is>
      </c>
    </row>
    <row r="35" ht="45" customHeight="1">
      <c r="A35" s="12" t="inlineStr">
        <is>
          <t>Text</t>
        </is>
      </c>
      <c r="B35" s="12" t="inlineStr">
        <is>
          <t>Text</t>
        </is>
      </c>
      <c r="C35" s="13" t="inlineStr">
        <is>
          <t>Headings and Sub-Headings [PSPG5.02]</t>
        </is>
      </c>
      <c r="D35" s="12" t="inlineStr">
        <is>
          <t>This nugget has learning material and questions covering the topic of headings and sub-headings.</t>
        </is>
      </c>
      <c r="E35" s="12" t="inlineStr">
        <is>
          <t>c91d13b3-0eb1-43cb-b979-a1a3ca07aa90</t>
        </is>
      </c>
    </row>
    <row r="36" ht="45" customHeight="1">
      <c r="A36" s="12" t="inlineStr">
        <is>
          <t>Text</t>
        </is>
      </c>
      <c r="B36" s="12" t="inlineStr">
        <is>
          <t>Text</t>
        </is>
      </c>
      <c r="C36" s="13" t="inlineStr">
        <is>
          <t>Standard English [PSPG5.03]</t>
        </is>
      </c>
      <c r="D36" s="12" t="inlineStr">
        <is>
          <t>This nugget has learning material and questions covering the topic of standard English.</t>
        </is>
      </c>
      <c r="E36" s="12" t="inlineStr">
        <is>
          <t>28119f18-729c-4980-b29c-de93695b19b8</t>
        </is>
      </c>
    </row>
    <row r="37" ht="45" customHeight="1">
      <c r="A37" s="12" t="inlineStr">
        <is>
          <t>Punctuation</t>
        </is>
      </c>
      <c r="B37" s="12" t="inlineStr">
        <is>
          <t>Punctuation</t>
        </is>
      </c>
      <c r="C37" s="13" t="inlineStr">
        <is>
          <t>Capital Letters for Names and I [PSPG7.01]</t>
        </is>
      </c>
      <c r="D37" s="12" t="inlineStr">
        <is>
          <t>This nugget has learning material and questions covering the topic of capital letters for names and I.</t>
        </is>
      </c>
      <c r="E37" s="12" t="inlineStr">
        <is>
          <t>00520c9d-c20e-4f6d-822e-112ddb7d283b</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Inverted Commas [PSPG7.06]</t>
        </is>
      </c>
      <c r="D42" s="12" t="inlineStr">
        <is>
          <t>This nugget has learning material and questions covering the topic of inverted commas.</t>
        </is>
      </c>
      <c r="E42" s="12" t="inlineStr">
        <is>
          <t>887c6896-bc78-4229-a123-e83185deae5d</t>
        </is>
      </c>
    </row>
    <row r="43" ht="45" customHeight="1">
      <c r="A43" s="12" t="inlineStr">
        <is>
          <t>Punctuation</t>
        </is>
      </c>
      <c r="B43" s="12" t="inlineStr">
        <is>
          <t>Punctuation</t>
        </is>
      </c>
      <c r="C43" s="13" t="inlineStr">
        <is>
          <t>Punctuation with Inverted Commas [PSPG7.09]</t>
        </is>
      </c>
      <c r="D43" s="12" t="inlineStr">
        <is>
          <t>This nugget has learning material and questions covering the topic of punctuation with inverted commas.</t>
        </is>
      </c>
      <c r="E43" s="12" t="inlineStr">
        <is>
          <t>505501aa-8f20-41b2-b627-30ff4e95707c</t>
        </is>
      </c>
    </row>
    <row r="44" ht="45" customHeight="1">
      <c r="A44" s="12" t="inlineStr">
        <is>
          <t>Punctuation</t>
        </is>
      </c>
      <c r="B44" s="12" t="inlineStr">
        <is>
          <t>Punctuation</t>
        </is>
      </c>
      <c r="C44" s="13" t="inlineStr">
        <is>
          <t>Apostrophes for Missing Letters [PSPG7.07]</t>
        </is>
      </c>
      <c r="D44" s="12" t="inlineStr">
        <is>
          <t>This nugget has learning material and questions covering the topic of apostrophes for missing letter.</t>
        </is>
      </c>
      <c r="E44" s="12" t="inlineStr">
        <is>
          <t>b3086218-cd8f-48fc-a298-fbf5591cab89</t>
        </is>
      </c>
    </row>
    <row r="45" ht="45" customHeight="1">
      <c r="A45" s="12" t="inlineStr">
        <is>
          <t>Punctuation</t>
        </is>
      </c>
      <c r="B45" s="12" t="inlineStr">
        <is>
          <t>Punctuation</t>
        </is>
      </c>
      <c r="C45" s="13" t="inlineStr">
        <is>
          <t>Possessive Apostrophes in Singular Words [PSPG7.08]</t>
        </is>
      </c>
      <c r="D45" s="12" t="inlineStr">
        <is>
          <t>This nugget has learning material and questions covering the topic of possessive apostrophes in singular words.</t>
        </is>
      </c>
      <c r="E45" s="12" t="inlineStr">
        <is>
          <t>91c417cc-fcdb-48d7-8f2a-ba5f0030f88b</t>
        </is>
      </c>
    </row>
    <row r="46" ht="45" customHeight="1">
      <c r="A46" s="12" t="inlineStr">
        <is>
          <t>Punctuation</t>
        </is>
      </c>
      <c r="B46" s="12" t="inlineStr">
        <is>
          <t>Punctuation</t>
        </is>
      </c>
      <c r="C46" s="13" t="inlineStr">
        <is>
          <t>Possessive Apostrophes for Plurals (Ending in '-s') [PSPG7.10]</t>
        </is>
      </c>
      <c r="D46" s="12" t="inlineStr">
        <is>
          <t>This nugget has learning material and questions covering the topic of possessive apostrophes for plurals (ending in s).</t>
        </is>
      </c>
      <c r="E46" s="12" t="inlineStr">
        <is>
          <t>5bfa0c51-6bb9-4cb1-9762-5018b92676ce</t>
        </is>
      </c>
    </row>
    <row r="47" ht="45" customHeight="1">
      <c r="A47" s="12" t="inlineStr">
        <is>
          <t>Punctuation</t>
        </is>
      </c>
      <c r="B47" s="12" t="inlineStr">
        <is>
          <t>Punctuation</t>
        </is>
      </c>
      <c r="C47" s="13" t="inlineStr">
        <is>
          <t>Possessive Apostrophes for Plurals (Not Ending in '-s') [PSPG7.11]</t>
        </is>
      </c>
      <c r="D47" s="12" t="inlineStr">
        <is>
          <t>This nugget has learning material and questions covering the topic of possessive apostrophes for plurals (not ending in s).</t>
        </is>
      </c>
      <c r="E47" s="12" t="inlineStr">
        <is>
          <t>6779b5cd-6a53-4dc2-97a7-d02c43600ee4</t>
        </is>
      </c>
    </row>
    <row r="48" ht="45" customHeight="1">
      <c r="A48" s="12" t="inlineStr">
        <is>
          <t>Tenses</t>
        </is>
      </c>
      <c r="B48" s="12" t="inlineStr">
        <is>
          <t>Tenses</t>
        </is>
      </c>
      <c r="C48" s="13" t="inlineStr">
        <is>
          <t>Simple Present [PSPG6.01]</t>
        </is>
      </c>
      <c r="D48" s="12" t="inlineStr">
        <is>
          <t>This nugget has learning material and questions covering the topic of simple present tense.</t>
        </is>
      </c>
      <c r="E48" s="12" t="inlineStr">
        <is>
          <t>a0bfba4c-eca4-466a-9573-4aee13a8c09f</t>
        </is>
      </c>
    </row>
    <row r="49" ht="45" customHeight="1">
      <c r="A49" s="12" t="inlineStr">
        <is>
          <t>Tenses</t>
        </is>
      </c>
      <c r="B49" s="12" t="inlineStr">
        <is>
          <t>Tenses</t>
        </is>
      </c>
      <c r="C49" s="13" t="inlineStr">
        <is>
          <t>Present Progressive [PSPG6.02]</t>
        </is>
      </c>
      <c r="D49" s="12" t="inlineStr">
        <is>
          <t>This nugget has learning material and questions covering the topic of present progressive tense.</t>
        </is>
      </c>
      <c r="E49" s="12" t="inlineStr">
        <is>
          <t>83bb2443-fa0e-4695-a086-51ab400444d0</t>
        </is>
      </c>
    </row>
    <row r="50" ht="45" customHeight="1">
      <c r="A50" s="12" t="inlineStr">
        <is>
          <t>Tenses</t>
        </is>
      </c>
      <c r="B50" s="12" t="inlineStr">
        <is>
          <t>Tenses</t>
        </is>
      </c>
      <c r="C50" s="13" t="inlineStr">
        <is>
          <t>Simple Past [PSPG6.03]</t>
        </is>
      </c>
      <c r="D50" s="12" t="inlineStr">
        <is>
          <t>This nugget has learning material and questions covering the topic of simple past tense.</t>
        </is>
      </c>
      <c r="E50" s="12" t="inlineStr">
        <is>
          <t>953867f8-73e8-4f65-a3d8-5608d5fa4733</t>
        </is>
      </c>
    </row>
    <row r="51" ht="45" customHeight="1">
      <c r="A51" s="12" t="inlineStr">
        <is>
          <t>Tenses</t>
        </is>
      </c>
      <c r="B51" s="12" t="inlineStr">
        <is>
          <t>Tenses</t>
        </is>
      </c>
      <c r="C51" s="13" t="inlineStr">
        <is>
          <t>Past Progressive [PSPG6.04]</t>
        </is>
      </c>
      <c r="D51" s="12" t="inlineStr">
        <is>
          <t>This nugget has learning material and questions covering the topic of past progressive tense.</t>
        </is>
      </c>
      <c r="E51" s="12" t="inlineStr">
        <is>
          <t>0415ef3c-d202-40fa-afd1-34cd58fe3ad4</t>
        </is>
      </c>
    </row>
    <row r="52" ht="45" customHeight="1">
      <c r="A52" s="12" t="inlineStr">
        <is>
          <t>Tenses</t>
        </is>
      </c>
      <c r="B52" s="12" t="inlineStr">
        <is>
          <t>Tenses</t>
        </is>
      </c>
      <c r="C52" s="13" t="inlineStr">
        <is>
          <t>Present Perfect Tense [PSPG6.05]</t>
        </is>
      </c>
      <c r="D52" s="12" t="inlineStr">
        <is>
          <t>This nugget has learning material and questions covering the topic of present perfect tense.</t>
        </is>
      </c>
      <c r="E52" s="12" t="inlineStr">
        <is>
          <t>55de2249-00dc-4c01-a5ac-b47f98f330d8</t>
        </is>
      </c>
    </row>
    <row r="53" ht="45" customHeight="1">
      <c r="A53" s="12" t="inlineStr">
        <is>
          <t>Clauses and Phrases</t>
        </is>
      </c>
      <c r="B53" s="12" t="inlineStr">
        <is>
          <t>Clauses and Phrases</t>
        </is>
      </c>
      <c r="C53" s="13" t="inlineStr">
        <is>
          <t>Coordination of Words and Phrases Using 'and' [PSPG4.01]</t>
        </is>
      </c>
      <c r="D53" s="12" t="inlineStr">
        <is>
          <t>This nugget has learning material and questions covering the topic of co-ordination of words and phrases using 'and'.</t>
        </is>
      </c>
      <c r="E53" s="12" t="inlineStr">
        <is>
          <t>c162a195-4bb2-4cf2-ada8-03530f835627</t>
        </is>
      </c>
    </row>
    <row r="54" ht="45" customHeight="1">
      <c r="A54" s="12" t="inlineStr">
        <is>
          <t>Clauses and Phrases</t>
        </is>
      </c>
      <c r="B54" s="12" t="inlineStr">
        <is>
          <t>Clauses and Phrases</t>
        </is>
      </c>
      <c r="C54" s="13" t="inlineStr">
        <is>
          <t>Coordinating Clauses with 'and' and 'but' [PSPG4.02]</t>
        </is>
      </c>
      <c r="D54" s="12" t="inlineStr">
        <is>
          <t>This nugget has learning material and questions covering the topic of co-ordinating clauses with 'and' and 'but'.</t>
        </is>
      </c>
      <c r="E54" s="12" t="inlineStr">
        <is>
          <t>c9a9d201-0adc-4402-98e5-566c9140bf48</t>
        </is>
      </c>
    </row>
    <row r="55" ht="45" customHeight="1">
      <c r="A55" s="12" t="inlineStr">
        <is>
          <t>Clauses and Phrases</t>
        </is>
      </c>
      <c r="B55" s="12" t="inlineStr">
        <is>
          <t>Clauses and Phrases</t>
        </is>
      </c>
      <c r="C55" s="13" t="inlineStr">
        <is>
          <t>Coordination of Clauses with 'or' and 'so' [PSPG4.03]</t>
        </is>
      </c>
      <c r="D55" s="12" t="inlineStr">
        <is>
          <t>This nugget has learning material and questions covering the topic of co-ordinating clauses with 'or' and 'so'.</t>
        </is>
      </c>
      <c r="E55" s="12" t="inlineStr">
        <is>
          <t>8979f513-3c4b-4d3a-9bf5-63be1efa2c83</t>
        </is>
      </c>
    </row>
    <row r="56" ht="45" customHeight="1">
      <c r="A56" s="12" t="inlineStr">
        <is>
          <t>Clauses and Phrases</t>
        </is>
      </c>
      <c r="B56" s="12" t="inlineStr">
        <is>
          <t>Clauses and Phrases</t>
        </is>
      </c>
      <c r="C56" s="13" t="inlineStr">
        <is>
          <t>Coordinating Clauses with 'and', 'but', 'or' and 'so' [PSPG4.04]</t>
        </is>
      </c>
      <c r="D56" s="12" t="inlineStr">
        <is>
          <t>This nugget has learning material and questions covering the topic of co-ordinating clauses with 'and', 'but', 'or' and 'so'.</t>
        </is>
      </c>
      <c r="E56" s="12" t="inlineStr">
        <is>
          <t>cbc691e3-0fea-4f96-a2ec-e2548bdc3d87</t>
        </is>
      </c>
    </row>
    <row r="57" ht="45" customHeight="1">
      <c r="A57" s="12" t="inlineStr">
        <is>
          <t>Clauses and Phrases</t>
        </is>
      </c>
      <c r="B57" s="12" t="inlineStr">
        <is>
          <t>Clauses and Phrases</t>
        </is>
      </c>
      <c r="C57" s="13" t="inlineStr">
        <is>
          <t>Subordinate Clauses [PSPG4.05]</t>
        </is>
      </c>
      <c r="D57" s="12" t="inlineStr">
        <is>
          <t>This nugget has learning material and questions covering the topic of subordinate clauses.</t>
        </is>
      </c>
      <c r="E57" s="12" t="inlineStr">
        <is>
          <t>5923229f-12a9-4208-a2cf-52ccc6e526bb</t>
        </is>
      </c>
    </row>
    <row r="58" ht="45" customHeight="1">
      <c r="A58" s="12" t="inlineStr">
        <is>
          <t>Clauses and Phrases</t>
        </is>
      </c>
      <c r="B58" s="12" t="inlineStr">
        <is>
          <t>Clauses and Phrases</t>
        </is>
      </c>
      <c r="C58" s="13" t="inlineStr">
        <is>
          <t>Noun Phrases and Expanded Noun Phrases [PSPG4.06]</t>
        </is>
      </c>
      <c r="D58" s="12" t="inlineStr">
        <is>
          <t>This nugget has learning material and questions covering the topic of noun phrases and expanded noun phrases.</t>
        </is>
      </c>
      <c r="E58" s="12" t="inlineStr">
        <is>
          <t>0e67eaa2-607e-48ff-b5d7-7a1bd7be3130</t>
        </is>
      </c>
    </row>
    <row r="59" ht="45" customHeight="1">
      <c r="A59" s="12" t="inlineStr">
        <is>
          <t>Clauses and Phrases</t>
        </is>
      </c>
      <c r="B59" s="12" t="inlineStr">
        <is>
          <t>Clauses and Phrases</t>
        </is>
      </c>
      <c r="C59" s="13" t="inlineStr">
        <is>
          <t>Expanded Noun Phrases with Prepositional Phrases [PSPG4.07]</t>
        </is>
      </c>
      <c r="D59" s="12" t="inlineStr">
        <is>
          <t>This nugget has learning material and questions covering the topic of expanded noun phrases with prepositional phrases.</t>
        </is>
      </c>
      <c r="E59" s="12" t="inlineStr">
        <is>
          <t>b73ce73c-5014-46e1-9400-75c9997cef36</t>
        </is>
      </c>
    </row>
    <row r="60" ht="45" customHeight="1">
      <c r="A60" s="12" t="inlineStr">
        <is>
          <t>Clauses and Phrases</t>
        </is>
      </c>
      <c r="B60" s="12" t="inlineStr">
        <is>
          <t>Clauses and Phrases</t>
        </is>
      </c>
      <c r="C60" s="13" t="inlineStr">
        <is>
          <t>Fronted Adverbials [PSPG4.08]</t>
        </is>
      </c>
      <c r="D60" s="12" t="inlineStr">
        <is>
          <t>This nugget has learning material and questions covering the topic of fronted adverbials.</t>
        </is>
      </c>
      <c r="E60" s="12" t="inlineStr">
        <is>
          <t>b11597b0-fd5d-477b-ad22-06b87a9197b5</t>
        </is>
      </c>
    </row>
    <row r="61" ht="45" customHeight="1">
      <c r="A61" s="12" t="inlineStr">
        <is>
          <t>Clauses and Phrases</t>
        </is>
      </c>
      <c r="B61" s="12" t="inlineStr">
        <is>
          <t>Clauses and Phrases</t>
        </is>
      </c>
      <c r="C61" s="13" t="inlineStr">
        <is>
          <t>Adjectives and Adjective Phrases [PSPG4.09]</t>
        </is>
      </c>
      <c r="D61" s="12" t="inlineStr">
        <is>
          <t>This nugget has learning material and questions covering the topic of adjectives and adjective phrases.</t>
        </is>
      </c>
      <c r="E61" s="12" t="inlineStr">
        <is>
          <t>e138bfa0-9429-47ce-b27b-9b0bfc357339</t>
        </is>
      </c>
    </row>
    <row r="62" ht="45" customHeight="1">
      <c r="A62" s="12" t="inlineStr">
        <is>
          <t xml:space="preserve">Prefixes and Suffixes </t>
        </is>
      </c>
      <c r="B62" s="12" t="inlineStr">
        <is>
          <t xml:space="preserve">Prefixes and Suffixes </t>
        </is>
      </c>
      <c r="C62" s="13" t="inlineStr">
        <is>
          <t>Root Words [PSPG2.01]</t>
        </is>
      </c>
      <c r="D62" s="12" t="inlineStr">
        <is>
          <t>This nugget has learning material and questions covering the topic of root words.</t>
        </is>
      </c>
      <c r="E62" s="12" t="inlineStr">
        <is>
          <t>c5e65f45-fd03-4d11-a029-73dd8556205c</t>
        </is>
      </c>
    </row>
    <row r="63" ht="45" customHeight="1">
      <c r="A63" s="12" t="inlineStr">
        <is>
          <t xml:space="preserve">Prefixes and Suffixes </t>
        </is>
      </c>
      <c r="B63" s="12" t="inlineStr">
        <is>
          <t xml:space="preserve">Prefixes and Suffixes </t>
        </is>
      </c>
      <c r="C63" s="13" t="inlineStr">
        <is>
          <t>Compound Words [PSPG2.02]</t>
        </is>
      </c>
      <c r="D63" s="12" t="inlineStr">
        <is>
          <t>This nugget has learning material and questions covering the topic of compound words.</t>
        </is>
      </c>
      <c r="E63" s="12" t="inlineStr">
        <is>
          <t>c8214117-0c19-4f4e-b9d7-97127a576cb3</t>
        </is>
      </c>
    </row>
    <row r="64" ht="45" customHeight="1">
      <c r="A64" s="12" t="inlineStr">
        <is>
          <t xml:space="preserve">Prefixes and Suffixes </t>
        </is>
      </c>
      <c r="B64" s="12" t="inlineStr">
        <is>
          <t xml:space="preserve">Prefixes and Suffixes </t>
        </is>
      </c>
      <c r="C64" s="13" t="inlineStr">
        <is>
          <t>Word Families [PSPG2.03]</t>
        </is>
      </c>
      <c r="D64" s="12" t="inlineStr">
        <is>
          <t>This nugget has learning material and questions covering the topic of word families.</t>
        </is>
      </c>
      <c r="E64" s="12" t="inlineStr">
        <is>
          <t>62b92634-b989-4ce9-b92c-8713e97d7797</t>
        </is>
      </c>
    </row>
    <row r="65" ht="45" customHeight="1">
      <c r="A65" s="12" t="inlineStr">
        <is>
          <t xml:space="preserve">Prefixes and Suffixes </t>
        </is>
      </c>
      <c r="B65" s="12" t="inlineStr">
        <is>
          <t xml:space="preserve">Prefixes and Suffixes </t>
        </is>
      </c>
      <c r="C65" s="13" t="inlineStr">
        <is>
          <t>Prefixes 'un-', 'dis-' and 'mis-' [PSPG2.04]</t>
        </is>
      </c>
      <c r="D65" s="12" t="inlineStr">
        <is>
          <t>This nugget has learning material and questions covering the topic of prefixes 'un' 'dis' and 'mis'.</t>
        </is>
      </c>
      <c r="E65" s="12" t="inlineStr">
        <is>
          <t>534cf5a1-d448-4088-b4bd-4f4fd918b3e7</t>
        </is>
      </c>
    </row>
    <row r="66" ht="45" customHeight="1">
      <c r="A66" s="12" t="inlineStr">
        <is>
          <t xml:space="preserve">Prefixes and Suffixes </t>
        </is>
      </c>
      <c r="B66" s="12" t="inlineStr">
        <is>
          <t xml:space="preserve">Prefixes and Suffixes </t>
        </is>
      </c>
      <c r="C66" s="13" t="inlineStr">
        <is>
          <t>Prefixes 'sub-', 'inter-' and 'super-' [PSPG2.05]</t>
        </is>
      </c>
      <c r="D66" s="12" t="inlineStr">
        <is>
          <t>This nugget has learning material and questions covering the topic of prefixes 'sub' 'inter' and 'super'.</t>
        </is>
      </c>
      <c r="E66" s="12" t="inlineStr">
        <is>
          <t>2e0aeb15-483f-47d2-a72e-ab7730d2bec9</t>
        </is>
      </c>
    </row>
    <row r="67" ht="45" customHeight="1">
      <c r="A67" s="12" t="inlineStr">
        <is>
          <t xml:space="preserve">Prefixes and Suffixes </t>
        </is>
      </c>
      <c r="B67" s="12" t="inlineStr">
        <is>
          <t xml:space="preserve">Prefixes and Suffixes </t>
        </is>
      </c>
      <c r="C67" s="13" t="inlineStr">
        <is>
          <t>Prefixes 're-', 'auto-' and 'anti-' [PSPG2.06]</t>
        </is>
      </c>
      <c r="D67" s="12" t="inlineStr">
        <is>
          <t>This nugget has learning material and questions covering the topic of prefixes 're' 'auto' and 'anti'.</t>
        </is>
      </c>
      <c r="E67" s="12" t="inlineStr">
        <is>
          <t>6a1dac10-db82-4732-ab8a-0915e0826f8f</t>
        </is>
      </c>
    </row>
    <row r="68" ht="45" customHeight="1">
      <c r="A68" s="12" t="inlineStr">
        <is>
          <t xml:space="preserve">Prefixes and Suffixes </t>
        </is>
      </c>
      <c r="B68" s="12" t="inlineStr">
        <is>
          <t xml:space="preserve">Prefixes and Suffixes </t>
        </is>
      </c>
      <c r="C68" s="13" t="inlineStr">
        <is>
          <t>Singular or Plural [PSPG9.17]</t>
        </is>
      </c>
      <c r="D68" s="12" t="inlineStr">
        <is>
          <t>This nugget has learning material and questions covering the topic of singular or plural.</t>
        </is>
      </c>
      <c r="E68" s="12" t="inlineStr">
        <is>
          <t>720f2666-624b-47b5-a5e2-d0f4cb8c1d98</t>
        </is>
      </c>
    </row>
    <row r="69" ht="45" customHeight="1">
      <c r="A69" s="12" t="inlineStr">
        <is>
          <t xml:space="preserve">Prefixes and Suffixes </t>
        </is>
      </c>
      <c r="B69" s="12" t="inlineStr">
        <is>
          <t xml:space="preserve">Prefixes and Suffixes </t>
        </is>
      </c>
      <c r="C69" s="13" t="inlineStr">
        <is>
          <t>Plural Suffixes 1 [PSPG9.13]</t>
        </is>
      </c>
      <c r="D69" s="12" t="inlineStr">
        <is>
          <t>This nugget has learning material and questions covering the topic of plural suffixes 1 (adding -s and -es).</t>
        </is>
      </c>
      <c r="E69" s="12" t="inlineStr">
        <is>
          <t>416788b7-1677-4e89-989e-e191afaee475</t>
        </is>
      </c>
    </row>
    <row r="70" ht="45" customHeight="1">
      <c r="A70" s="12" t="inlineStr">
        <is>
          <t xml:space="preserve">Prefixes and Suffixes </t>
        </is>
      </c>
      <c r="B70" s="12" t="inlineStr">
        <is>
          <t xml:space="preserve">Prefixes and Suffixes </t>
        </is>
      </c>
      <c r="C70" s="13" t="inlineStr">
        <is>
          <t>Plural Suffixes 2 [PSPG9.14]</t>
        </is>
      </c>
      <c r="D70" s="12" t="inlineStr">
        <is>
          <t>This nugget has learning material and questions covering the topic of plural suffixes  2 (irregular plurals).</t>
        </is>
      </c>
      <c r="E70" s="12" t="inlineStr">
        <is>
          <t>126def90-d56e-4dc8-a8b4-7c367364191a</t>
        </is>
      </c>
    </row>
    <row r="71" ht="45" customHeight="1">
      <c r="A71" s="12" t="inlineStr">
        <is>
          <t xml:space="preserve">Prefixes and Suffixes </t>
        </is>
      </c>
      <c r="B71" s="12" t="inlineStr">
        <is>
          <t xml:space="preserve">Prefixes and Suffixes </t>
        </is>
      </c>
      <c r="C71" s="13" t="inlineStr">
        <is>
          <t>Suffixes '-ing' and '-ed' [PSPG9.18]</t>
        </is>
      </c>
      <c r="D71" s="12" t="inlineStr">
        <is>
          <t>This nugget has learning material and questions covering the topic of suffixes 'ing' and 'ed'.</t>
        </is>
      </c>
      <c r="E71" s="12" t="inlineStr">
        <is>
          <t>9012b0de-e319-429c-bbd5-98b4e3947196</t>
        </is>
      </c>
    </row>
    <row r="72" ht="45" customHeight="1">
      <c r="A72" s="12" t="inlineStr">
        <is>
          <t xml:space="preserve">Prefixes and Suffixes </t>
        </is>
      </c>
      <c r="B72" s="12" t="inlineStr">
        <is>
          <t xml:space="preserve">Prefixes and Suffixes </t>
        </is>
      </c>
      <c r="C72" s="13" t="inlineStr">
        <is>
          <t>Suffixes '-ful' and '-less' [PSPG9.19]</t>
        </is>
      </c>
      <c r="D72" s="12" t="inlineStr">
        <is>
          <t>This nugget has learning material and questions covering the topic of suffixes 'ful' and 'less'.</t>
        </is>
      </c>
      <c r="E72" s="12" t="inlineStr">
        <is>
          <t>feef102d-471d-4df7-80ee-70f2d66c32eb</t>
        </is>
      </c>
    </row>
    <row r="73" ht="45" customHeight="1">
      <c r="A73" s="12" t="inlineStr">
        <is>
          <t xml:space="preserve">Prefixes and Suffixes </t>
        </is>
      </c>
      <c r="B73" s="12" t="inlineStr">
        <is>
          <t xml:space="preserve">Prefixes and Suffixes </t>
        </is>
      </c>
      <c r="C73" s="13" t="inlineStr">
        <is>
          <t>Suffixes '-ment' and '-ness' [PSPG9.20]</t>
        </is>
      </c>
      <c r="D73" s="12" t="inlineStr">
        <is>
          <t>This nugget has learning material and questions covering the topic of suffixes 'ment' and 'ness'.</t>
        </is>
      </c>
      <c r="E73" s="12" t="inlineStr">
        <is>
          <t>675060a1-8985-4c5b-869c-fcc8cf22836e</t>
        </is>
      </c>
    </row>
    <row r="74" ht="45" customHeight="1">
      <c r="A74" s="12" t="inlineStr">
        <is>
          <t xml:space="preserve">Prefixes and Suffixes </t>
        </is>
      </c>
      <c r="B74" s="12" t="inlineStr">
        <is>
          <t xml:space="preserve">Prefixes and Suffixes </t>
        </is>
      </c>
      <c r="C74" s="13" t="inlineStr">
        <is>
          <t>Suffixes '-er' and '-est' [PSPG9.15]</t>
        </is>
      </c>
      <c r="D74" s="12" t="inlineStr">
        <is>
          <t>This nugget has learning material and questions covering the topic of suffixes 'er' and 'est'.</t>
        </is>
      </c>
      <c r="E74" s="12" t="inlineStr">
        <is>
          <t>1111cc64-0068-4471-9f9d-66636021c76b</t>
        </is>
      </c>
    </row>
    <row r="75" ht="45" customHeight="1">
      <c r="A75" s="12" t="inlineStr">
        <is>
          <t xml:space="preserve">Prefixes and Suffixes </t>
        </is>
      </c>
      <c r="B75" s="12" t="inlineStr">
        <is>
          <t xml:space="preserve">Prefixes and Suffixes </t>
        </is>
      </c>
      <c r="C75" s="13" t="inlineStr">
        <is>
          <t>The Suffix 'y' [PSPG9.16]</t>
        </is>
      </c>
      <c r="D75" s="12" t="inlineStr">
        <is>
          <t>This nugget has learning material and questions covering the topic of the suffix 'y'.</t>
        </is>
      </c>
      <c r="E75" s="12" t="inlineStr">
        <is>
          <t>dcbde921-d640-4899-9cfa-b4d4f2b49c39</t>
        </is>
      </c>
    </row>
    <row r="76" ht="45" customHeight="1">
      <c r="A76" s="12" t="inlineStr">
        <is>
          <t xml:space="preserve">Prefixes and Suffixes </t>
        </is>
      </c>
      <c r="B76" s="12" t="inlineStr">
        <is>
          <t xml:space="preserve">Prefixes and Suffixes </t>
        </is>
      </c>
      <c r="C76" s="13" t="inlineStr">
        <is>
          <t>Spelling Rules for the Suffix '-ous' [PSPG8.01]</t>
        </is>
      </c>
      <c r="D76" s="12" t="inlineStr">
        <is>
          <t>This nugget has learning material and questions covering the topic of the suffix '-ous'.</t>
        </is>
      </c>
      <c r="E76" s="12" t="inlineStr">
        <is>
          <t>669d4b4c-8101-4777-a391-6e226a116775</t>
        </is>
      </c>
    </row>
    <row r="77" ht="45" customHeight="1">
      <c r="A77" s="12" t="inlineStr">
        <is>
          <t xml:space="preserve">Prefixes and Suffixes </t>
        </is>
      </c>
      <c r="B77" s="12" t="inlineStr">
        <is>
          <t xml:space="preserve">Prefixes and Suffixes </t>
        </is>
      </c>
      <c r="C77" s="13" t="inlineStr">
        <is>
          <t>Spelling Rules for the Suffix '-ation' [PSPG8.02]</t>
        </is>
      </c>
      <c r="D77" s="12" t="inlineStr">
        <is>
          <t>This nugget has learning material and questions covering the topic of the suffix '-ation'.</t>
        </is>
      </c>
      <c r="E77" s="12" t="inlineStr">
        <is>
          <t>53edb047-6fc7-4d74-9346-7b3886fd16f2</t>
        </is>
      </c>
    </row>
    <row r="78" ht="45" customHeight="1">
      <c r="A78" s="12" t="inlineStr">
        <is>
          <t xml:space="preserve">Prefixes and Suffixes </t>
        </is>
      </c>
      <c r="B78" s="12" t="inlineStr">
        <is>
          <t xml:space="preserve">Prefixes and Suffixes </t>
        </is>
      </c>
      <c r="C78" s="13" t="inlineStr">
        <is>
          <t>Spelling Rules for the Suffixes '-ally' and '-ly' [PSPG8.03]</t>
        </is>
      </c>
      <c r="D78" s="12" t="inlineStr">
        <is>
          <t>This nugget has learning material and questions covering the topic of the suffixes '-ally' or '-ly'.</t>
        </is>
      </c>
      <c r="E78" s="12" t="inlineStr">
        <is>
          <t>666284ab-885e-4ae9-bde7-d32f2584583c</t>
        </is>
      </c>
    </row>
    <row r="79" ht="45" customHeight="1">
      <c r="A79" s="12" t="inlineStr">
        <is>
          <t xml:space="preserve">Prefixes and Suffixes </t>
        </is>
      </c>
      <c r="B79" s="12" t="inlineStr">
        <is>
          <t xml:space="preserve">Prefixes and Suffixes </t>
        </is>
      </c>
      <c r="C79" s="13" t="inlineStr">
        <is>
          <t>Spelling Rules for the Prefixes 'in-', 'il-', 'im-' and 'ir-' [PSPG8.04]</t>
        </is>
      </c>
      <c r="D79" s="12" t="inlineStr">
        <is>
          <t>This nugget has learning material and questions covering the topic of prefixes 'in' 'il' 'im' and 'ir'.</t>
        </is>
      </c>
      <c r="E79" s="12" t="inlineStr">
        <is>
          <t>da0352ec-6fe1-42a1-b8fc-83f22630c9fe</t>
        </is>
      </c>
    </row>
    <row r="80" ht="45" customHeight="1">
      <c r="A80" s="12" t="inlineStr">
        <is>
          <t>Spelling Sounds</t>
        </is>
      </c>
      <c r="B80" s="12" t="inlineStr">
        <is>
          <t>Spelling Sounds</t>
        </is>
      </c>
      <c r="C80" s="13" t="inlineStr">
        <is>
          <t>Syllables [PSPG9.01]</t>
        </is>
      </c>
      <c r="D80" s="12" t="inlineStr">
        <is>
          <t>This nugget has learning material and questions covering the topic of syllables.</t>
        </is>
      </c>
      <c r="E80" s="12" t="inlineStr">
        <is>
          <t>d80622ff-54f5-4714-b370-c019ba3fbd06</t>
        </is>
      </c>
    </row>
    <row r="81" ht="45" customHeight="1">
      <c r="A81" s="12" t="inlineStr">
        <is>
          <t>Spelling Sounds</t>
        </is>
      </c>
      <c r="B81" s="12" t="inlineStr">
        <is>
          <t>Spelling Sounds</t>
        </is>
      </c>
      <c r="C81" s="13" t="inlineStr">
        <is>
          <t>Introduction to Homophones [PSPG9.02]</t>
        </is>
      </c>
      <c r="D81" s="12" t="inlineStr">
        <is>
          <t>This nugget has learning material and questions covering the topic of introduction to homophones.</t>
        </is>
      </c>
      <c r="E81" s="12" t="inlineStr">
        <is>
          <t>5b9360cb-2842-40bd-8ae0-2d24e8171919</t>
        </is>
      </c>
    </row>
    <row r="82" ht="45" customHeight="1">
      <c r="A82" s="12" t="inlineStr">
        <is>
          <t>Spelling Sounds</t>
        </is>
      </c>
      <c r="B82" s="12" t="inlineStr">
        <is>
          <t>Spelling Sounds</t>
        </is>
      </c>
      <c r="C82" s="13" t="inlineStr">
        <is>
          <t>Homophones 2 [PSPG9.03]</t>
        </is>
      </c>
      <c r="D82" s="12" t="inlineStr">
        <is>
          <t>This nugget has learning material and questions covering the topic of homophones 2.</t>
        </is>
      </c>
      <c r="E82" s="12" t="inlineStr">
        <is>
          <t>c09161b1-a5df-40d0-8e19-e440544e0d6c</t>
        </is>
      </c>
    </row>
    <row r="83" ht="45" customHeight="1">
      <c r="A83" s="12" t="inlineStr">
        <is>
          <t>Spelling Sounds</t>
        </is>
      </c>
      <c r="B83" s="12" t="inlineStr">
        <is>
          <t>Spelling Sounds</t>
        </is>
      </c>
      <c r="C83" s="13" t="inlineStr">
        <is>
          <t>Words Ending in '-sure' and '-ture' [PSPG9.04]</t>
        </is>
      </c>
      <c r="D83" s="12" t="inlineStr">
        <is>
          <t>This nugget has learning material and questions covering the topic of words ending with -sure and -ture.</t>
        </is>
      </c>
      <c r="E83" s="12" t="inlineStr">
        <is>
          <t>1107533c-9926-40ef-b820-f911898bb98e</t>
        </is>
      </c>
    </row>
    <row r="84" ht="45" customHeight="1">
      <c r="A84" s="12" t="inlineStr">
        <is>
          <t>Spelling Sounds</t>
        </is>
      </c>
      <c r="B84" s="12" t="inlineStr">
        <is>
          <t>Spelling Sounds</t>
        </is>
      </c>
      <c r="C84" s="13" t="inlineStr">
        <is>
          <t>Words Spelt 'ou' and Pronounced 'u' [PSPG9.05]</t>
        </is>
      </c>
      <c r="D84" s="12" t="inlineStr">
        <is>
          <t>This nugget has learning material and questions covering the topic of words spelt 'ou' and pronounced 'u'.</t>
        </is>
      </c>
      <c r="E84" s="12" t="inlineStr">
        <is>
          <t>4c054d4a-32c1-44f9-b410-b47d7de9250c</t>
        </is>
      </c>
    </row>
    <row r="85" ht="45" customHeight="1">
      <c r="A85" s="12" t="inlineStr">
        <is>
          <t>Spelling Sounds</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 Sounds</t>
        </is>
      </c>
      <c r="B86" s="12" t="inlineStr">
        <is>
          <t>Spelling Sounds</t>
        </is>
      </c>
      <c r="C86" s="13" t="inlineStr">
        <is>
          <t>Words Ending in '-tion', '-sion', '-ssion' and '-cian' [PSPG9.07]</t>
        </is>
      </c>
      <c r="D86" s="12" t="inlineStr">
        <is>
          <t>This nugget has learning material and questions covering the topic of words ending in –tion, –sion, –ssion, –cian.</t>
        </is>
      </c>
      <c r="E86" s="12" t="inlineStr">
        <is>
          <t>45acf027-83d4-4979-898c-755b7ab6a3fc</t>
        </is>
      </c>
    </row>
    <row r="87" ht="45" customHeight="1">
      <c r="A87" s="12" t="inlineStr">
        <is>
          <t>Spelling Sounds</t>
        </is>
      </c>
      <c r="B87" s="12" t="inlineStr">
        <is>
          <t>Spelling Sounds</t>
        </is>
      </c>
      <c r="C87" s="13" t="inlineStr">
        <is>
          <t>Words with the 'k' Sound Spelt 'ch' [PSPG9.08]</t>
        </is>
      </c>
      <c r="D87" s="12" t="inlineStr">
        <is>
          <t>This nugget has learning material and questions covering the topic of words with the /k/ sound spelt ch.</t>
        </is>
      </c>
      <c r="E87" s="12" t="inlineStr">
        <is>
          <t>f44b3043-d86c-4e87-8a3a-e2b9a6105212</t>
        </is>
      </c>
    </row>
    <row r="88" ht="45" customHeight="1">
      <c r="A88" s="12" t="inlineStr">
        <is>
          <t>Spelling Sounds</t>
        </is>
      </c>
      <c r="B88" s="12" t="inlineStr">
        <is>
          <t>Spelling Sounds</t>
        </is>
      </c>
      <c r="C88" s="13" t="inlineStr">
        <is>
          <t>Words with the 'sh' Sound Spelt 'ch' [PSPG9.09]</t>
        </is>
      </c>
      <c r="D88" s="12" t="inlineStr">
        <is>
          <t>This nugget has learning material and questions covering the topic of words with the 'sh' sound spelt ch.</t>
        </is>
      </c>
      <c r="E88" s="12" t="inlineStr">
        <is>
          <t>4d41f33a-9a56-4c0e-8a17-fd6bc6c73049</t>
        </is>
      </c>
    </row>
    <row r="89" ht="45" customHeight="1">
      <c r="A89" s="12" t="inlineStr">
        <is>
          <t>Spelling Sounds</t>
        </is>
      </c>
      <c r="B89" s="12" t="inlineStr">
        <is>
          <t>Spelling Sounds</t>
        </is>
      </c>
      <c r="C89" s="13" t="inlineStr">
        <is>
          <t>Words Ending with the 'g' Sound Spelt 'gue' and the 'k' Sound Spelt 'que' [PSPG9.10]</t>
        </is>
      </c>
      <c r="D89" s="12" t="inlineStr">
        <is>
          <t>This nugget has learning material and questions covering the topic of words ending with the /g/ sound spelt –gue and the /k/ sound spelt –que.</t>
        </is>
      </c>
      <c r="E89" s="12" t="inlineStr">
        <is>
          <t>799e38ce-84fe-467f-ab32-bfc9157d9266</t>
        </is>
      </c>
    </row>
    <row r="90" ht="45" customHeight="1">
      <c r="A90" s="12" t="inlineStr">
        <is>
          <t>Spelling Sounds</t>
        </is>
      </c>
      <c r="B90" s="12" t="inlineStr">
        <is>
          <t>Spelling Sounds</t>
        </is>
      </c>
      <c r="C90" s="13" t="inlineStr">
        <is>
          <t>Words with the 's' Sound Spelt 'sc' [PSPG9.11]</t>
        </is>
      </c>
      <c r="D90" s="12" t="inlineStr">
        <is>
          <t>This nugget has learning material and questions covering the topic of words with the /s/ sound spelt sc.</t>
        </is>
      </c>
      <c r="E90" s="12" t="inlineStr">
        <is>
          <t>3cfbe66d-e117-4bc8-b9fb-2c4f8107004b</t>
        </is>
      </c>
    </row>
    <row r="91" ht="45" customHeight="1">
      <c r="A91" s="12" t="inlineStr">
        <is>
          <t>Spelling Sounds</t>
        </is>
      </c>
      <c r="B91" s="12" t="inlineStr">
        <is>
          <t>Spelling Sounds</t>
        </is>
      </c>
      <c r="C91" s="13" t="inlineStr">
        <is>
          <t>Words Spelt 'ei', 'eigh' or 'ey' [PSPG9.12]</t>
        </is>
      </c>
      <c r="D91" s="12" t="inlineStr">
        <is>
          <t xml:space="preserve"> This nugget has learning material and questions covering the topic of words spelt 'ei', 'eigh' or 'ey'.</t>
        </is>
      </c>
      <c r="E91" s="12" t="inlineStr">
        <is>
          <t>e559e26f-ab93-4d48-b643-830f8606703d</t>
        </is>
      </c>
    </row>
    <row r="92" ht="45" customHeight="1">
      <c r="A92" s="12" t="inlineStr">
        <is>
          <t>Useful Skills</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Useful Skills</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Useful Skills</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Useful Skills</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SPaG Assessments</t>
        </is>
      </c>
      <c r="B96" s="12" t="inlineStr">
        <is>
          <t>SPaG Assessments</t>
        </is>
      </c>
      <c r="C96" s="13" t="inlineStr">
        <is>
          <t>Year 4: SPaG Assessment 1 [PSPG11.01]</t>
        </is>
      </c>
      <c r="D96" s="12" t="inlineStr">
        <is>
          <t>This is an assessment of SPaG for year 3 and 4 content and consists of 20 questions covering different aspects of the course to ensure a wide coverage.</t>
        </is>
      </c>
      <c r="E96" s="12" t="inlineStr">
        <is>
          <t>c5f5aaae-1e3e-4077-a8a4-ef21ea10fde5</t>
        </is>
      </c>
    </row>
    <row r="97" ht="45" customHeight="1">
      <c r="A97" s="12" t="inlineStr">
        <is>
          <t>SPaG Assessments</t>
        </is>
      </c>
      <c r="B97" s="12" t="inlineStr">
        <is>
          <t>SPaG Assessments</t>
        </is>
      </c>
      <c r="C97" s="13" t="inlineStr">
        <is>
          <t>Year 4: SPaG Assessment 2 [PSPG11.02]</t>
        </is>
      </c>
      <c r="D97" s="12" t="inlineStr">
        <is>
          <t>This is an assessment of SPaG for year 3 and 4 content and consists of 20 questions covering different aspects of the course to ensure a wide coverage.</t>
        </is>
      </c>
      <c r="E97" s="12" t="inlineStr">
        <is>
          <t>c7b79686-ed2e-4cc9-8689-58abb8736799</t>
        </is>
      </c>
    </row>
    <row r="98" ht="45" customHeight="1">
      <c r="A98" s="12" t="inlineStr">
        <is>
          <t>SPaG Assessments</t>
        </is>
      </c>
      <c r="B98" s="12" t="inlineStr">
        <is>
          <t>SPaG Assessments</t>
        </is>
      </c>
      <c r="C98" s="13" t="inlineStr">
        <is>
          <t>Year 4: SPaG Assessment 3 [PSPG11.03]</t>
        </is>
      </c>
      <c r="D98" s="12" t="inlineStr">
        <is>
          <t>undefinedThis is an assessment of SPaG for year 3 and 4 content and consists of 20 questions covering different aspects of the course to ensure a wide coverage.</t>
        </is>
      </c>
      <c r="E98" s="12" t="inlineStr">
        <is>
          <t>3167819e-52ce-499b-8d8b-4088ae914f18</t>
        </is>
      </c>
    </row>
    <row r="99" ht="45" customHeight="1">
      <c r="A99" s="12" t="inlineStr">
        <is>
          <t>SPaG Assessments</t>
        </is>
      </c>
      <c r="B99" s="12" t="inlineStr">
        <is>
          <t>SPaG Assessments</t>
        </is>
      </c>
      <c r="C99" s="13" t="inlineStr">
        <is>
          <t>Year 4: SPaG Assessment 4 [PSPG11.04]</t>
        </is>
      </c>
      <c r="D99" s="12" t="inlineStr">
        <is>
          <t>This is an assessment of SPaG for year 3 and 4 content and consists of 20 questions covering different aspects of the course to ensure a wide coverage.</t>
        </is>
      </c>
      <c r="E99" s="12" t="inlineStr">
        <is>
          <t>c0d10845-128b-4af3-a1b9-0762fcd4fa93</t>
        </is>
      </c>
    </row>
    <row r="100" ht="45" customHeight="1">
      <c r="A100" s="12" t="inlineStr">
        <is>
          <t>Statutory Spellings Assessments</t>
        </is>
      </c>
      <c r="B100" s="12" t="inlineStr">
        <is>
          <t>Statutory Spellings Assessments</t>
        </is>
      </c>
      <c r="C100" s="13" t="inlineStr">
        <is>
          <t>Year 4: Statutory Spellings Assessment 1 [PSPG12.11]</t>
        </is>
      </c>
      <c r="D100" s="12" t="inlineStr">
        <is>
          <t xml:space="preserve">This is a spelling test of the statutory year 3 and 4 spellings. </t>
        </is>
      </c>
      <c r="E100" s="12" t="inlineStr">
        <is>
          <t>09700598-dae5-473c-b226-20fa7269ffad</t>
        </is>
      </c>
    </row>
    <row r="101" ht="45" customHeight="1">
      <c r="A101" s="12" t="inlineStr">
        <is>
          <t>Statutory Spellings Assessments</t>
        </is>
      </c>
      <c r="B101" s="12" t="inlineStr">
        <is>
          <t>Statutory Spellings Assessments</t>
        </is>
      </c>
      <c r="C101" s="13" t="inlineStr">
        <is>
          <t>Year 4: Statutory Spellings Assessment 2 [PSPG12.12]</t>
        </is>
      </c>
      <c r="D101" s="12" t="inlineStr">
        <is>
          <t xml:space="preserve">This is a spelling test of the statutory year 3 and 4 spellings. </t>
        </is>
      </c>
      <c r="E101" s="12" t="inlineStr">
        <is>
          <t>4e94184d-847c-4689-8f73-95d2f80493b5</t>
        </is>
      </c>
    </row>
    <row r="102" ht="45" customHeight="1">
      <c r="A102" s="12" t="inlineStr">
        <is>
          <t>Statutory Spellings Assessments</t>
        </is>
      </c>
      <c r="B102" s="12" t="inlineStr">
        <is>
          <t>Statutory Spellings Assessments</t>
        </is>
      </c>
      <c r="C102" s="13" t="inlineStr">
        <is>
          <t>Year 4: Statutory Spellings Assessment 3 [PSPG12.13]</t>
        </is>
      </c>
      <c r="D102" s="12" t="inlineStr">
        <is>
          <t xml:space="preserve">This is a spelling test of the statutory year 3 and 4 spellings. </t>
        </is>
      </c>
      <c r="E102" s="12" t="inlineStr">
        <is>
          <t>1ce8a486-fdaf-49f3-9a6f-49c56341726e</t>
        </is>
      </c>
    </row>
    <row r="103" ht="45" customHeight="1">
      <c r="A103" s="12" t="inlineStr">
        <is>
          <t>Statutory Spellings Assessments</t>
        </is>
      </c>
      <c r="B103" s="12" t="inlineStr">
        <is>
          <t>Statutory Spellings Assessments</t>
        </is>
      </c>
      <c r="C103" s="13" t="inlineStr">
        <is>
          <t>Year 4: Statutory Spellings Assessment 4 [PSPG12.14]</t>
        </is>
      </c>
      <c r="D103" s="12" t="inlineStr">
        <is>
          <t xml:space="preserve">This is a spelling test of the statutory year 3 and 4 spellings. </t>
        </is>
      </c>
      <c r="E103" s="12" t="inlineStr">
        <is>
          <t>989b9728-fce7-4b82-bcfc-25f721347ab1</t>
        </is>
      </c>
    </row>
    <row r="104" ht="45" customHeight="1">
      <c r="A104" s="12" t="inlineStr">
        <is>
          <t>Statutory Spellings Assessments</t>
        </is>
      </c>
      <c r="B104" s="12" t="inlineStr">
        <is>
          <t>Statutory Spellings Assessments</t>
        </is>
      </c>
      <c r="C104" s="13" t="inlineStr">
        <is>
          <t>Year 4: Statutory Spellings Assessment 5 [PSPG12.15]</t>
        </is>
      </c>
      <c r="D104" s="12" t="inlineStr">
        <is>
          <t xml:space="preserve">This is a spelling test of the statutory year 3 and 4 spellings. </t>
        </is>
      </c>
      <c r="E104" s="12" t="inlineStr">
        <is>
          <t>c53e1590-91b1-4db1-806c-81595ef7cad3</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3"/>
  <sheetViews>
    <sheetView showGridLines="0" workbookViewId="0">
      <selection activeCell="A1" sqref="A1"/>
    </sheetView>
  </sheetViews>
  <sheetFormatPr baseColWidth="8" defaultRowHeight="15"/>
  <cols>
    <col width="36" customWidth="1" min="1" max="1"/>
    <col width="4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2842dfe4-4769-41be-9675-5dc8e45e6a92</t>
        </is>
      </c>
    </row>
    <row r="3">
      <c r="A3" s="2" t="inlineStr">
        <is>
          <t>Geography: Grade 10 (SA)</t>
        </is>
      </c>
      <c r="D3" s="3" t="inlineStr">
        <is>
          <t>Last updated: 17 July 2026</t>
        </is>
      </c>
    </row>
    <row r="4">
      <c r="A4" s="4" t="inlineStr">
        <is>
          <t>8 Topics   ·   13 Subtopics   ·   146 Nuggets   ·   9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Atmosphere</t>
        </is>
      </c>
      <c r="B8" s="12" t="inlineStr">
        <is>
          <t>Composition &amp; Structure of the Atmosphere</t>
        </is>
      </c>
      <c r="C8" s="13" t="inlineStr">
        <is>
          <t>Diagnostic: The Earth's Atmosphere [CH0.088]</t>
        </is>
      </c>
      <c r="D8" s="12" t="inlineStr">
        <is>
          <t>Diagnostic exploring the evolution of the Earth's atmosphere.</t>
        </is>
      </c>
      <c r="E8" s="12" t="inlineStr">
        <is>
          <t>3507559b-dc39-4428-8371-d4d4c3427935</t>
        </is>
      </c>
    </row>
    <row r="9" ht="45" customHeight="1">
      <c r="A9" s="12" t="inlineStr">
        <is>
          <t>The Atmosphere</t>
        </is>
      </c>
      <c r="B9" s="12" t="inlineStr">
        <is>
          <t>Composition &amp; Structure of the Atmosphere</t>
        </is>
      </c>
      <c r="C9" s="13" t="inlineStr">
        <is>
          <t>The Earth's Atmosphere [CH9.01]</t>
        </is>
      </c>
      <c r="D9" s="12" t="inlineStr">
        <is>
          <t>Identify the composition of gases in the Earth's atmosphere.</t>
        </is>
      </c>
      <c r="E9" s="12" t="inlineStr">
        <is>
          <t>f2475677-cdfb-4e68-ac3c-fda90062788c</t>
        </is>
      </c>
    </row>
    <row r="10" ht="45" customHeight="1">
      <c r="A10" s="12" t="inlineStr">
        <is>
          <t>The Atmosphere</t>
        </is>
      </c>
      <c r="B10" s="12" t="inlineStr">
        <is>
          <t>Composition &amp; Structure of the Atmosphere</t>
        </is>
      </c>
      <c r="C10" s="13" t="inlineStr">
        <is>
          <t>The Earth's Early Atmosphere [CH9.02]</t>
        </is>
      </c>
      <c r="D10" s="12" t="inlineStr">
        <is>
          <t>Describe theories of how the Earth's atmosphere was formed and its composition.</t>
        </is>
      </c>
      <c r="E10" s="12" t="inlineStr">
        <is>
          <t>10dc0205-00b6-49a2-96a6-d960723f1b15</t>
        </is>
      </c>
    </row>
    <row r="11" ht="45" customHeight="1">
      <c r="A11" s="12" t="inlineStr">
        <is>
          <t>The Atmosphere</t>
        </is>
      </c>
      <c r="B11" s="12" t="inlineStr">
        <is>
          <t>Composition &amp; Structure of the Atmosphere</t>
        </is>
      </c>
      <c r="C11" s="13" t="inlineStr">
        <is>
          <t>How Oxygen Levels in the Atmosphere Increased [CH9.03]</t>
        </is>
      </c>
      <c r="D11" s="12" t="inlineStr">
        <is>
          <t>Explain the changes in oxygen content in the atmosphere.</t>
        </is>
      </c>
      <c r="E11" s="12" t="inlineStr">
        <is>
          <t>f2304d4c-2e2f-4f56-a750-752e356ee01c</t>
        </is>
      </c>
    </row>
    <row r="12" ht="45" customHeight="1">
      <c r="A12" s="12" t="inlineStr">
        <is>
          <t>The Atmosphere</t>
        </is>
      </c>
      <c r="B12" s="12" t="inlineStr">
        <is>
          <t>Composition &amp; Structure of the Atmosphere</t>
        </is>
      </c>
      <c r="C12" s="13" t="inlineStr">
        <is>
          <t>How Carbon Dioxide Levels in the Atmosphere Decreased [CH9.04]</t>
        </is>
      </c>
      <c r="D12" s="12" t="inlineStr">
        <is>
          <t>Explain the changes in carbon dioxide content in the atmosphere.</t>
        </is>
      </c>
      <c r="E12" s="12" t="inlineStr">
        <is>
          <t>d6e09424-61ba-4dab-bc54-3e6e0827f4fb</t>
        </is>
      </c>
    </row>
    <row r="13" ht="45" customHeight="1">
      <c r="A13" s="12" t="inlineStr">
        <is>
          <t>The Atmosphere</t>
        </is>
      </c>
      <c r="B13" s="12" t="inlineStr">
        <is>
          <t>Composition &amp; Structure of the Atmosphere</t>
        </is>
      </c>
      <c r="C13" s="13" t="inlineStr">
        <is>
          <t>The Evolution of the Earth's Atmosphere [CH9.05]</t>
        </is>
      </c>
      <c r="D13" s="12" t="inlineStr">
        <is>
          <t>Describe the changes over time in the Earth's atmosphere.</t>
        </is>
      </c>
      <c r="E13" s="12" t="inlineStr">
        <is>
          <t>126fb90b-7158-4744-af98-bdcf50d58024</t>
        </is>
      </c>
    </row>
    <row r="14" ht="45" customHeight="1">
      <c r="A14" s="12" t="inlineStr">
        <is>
          <t>The Atmosphere</t>
        </is>
      </c>
      <c r="B14" s="12" t="inlineStr">
        <is>
          <t>Heating of the Atmosphere</t>
        </is>
      </c>
      <c r="C14" s="13" t="inlineStr">
        <is>
          <t>Diagnostic: Climate Change [GY0.05]</t>
        </is>
      </c>
      <c r="D14" s="12" t="inlineStr">
        <is>
          <t>Diagnostic for the natural and enhanced greenhouse effects and their impacts on people and the environment.</t>
        </is>
      </c>
      <c r="E14" s="12" t="inlineStr">
        <is>
          <t>7e6e5d7b-8351-40ba-925b-2c860c14cc49</t>
        </is>
      </c>
    </row>
    <row r="15" ht="45" customHeight="1">
      <c r="A15" s="12" t="inlineStr">
        <is>
          <t>The Atmosphere</t>
        </is>
      </c>
      <c r="B15" s="12" t="inlineStr">
        <is>
          <t>Heating of the Atmosphere</t>
        </is>
      </c>
      <c r="C15" s="13" t="inlineStr">
        <is>
          <t>Climate Change: The Evidence [GY4.01]</t>
        </is>
      </c>
      <c r="D15" s="12" t="inlineStr">
        <is>
          <t>This nugget explains the evidence for climate change, including ice cores, ocean sediment and tree rings.</t>
        </is>
      </c>
      <c r="E15" s="12" t="inlineStr">
        <is>
          <t>d0886183-faa4-4870-af6c-a5466385256d</t>
        </is>
      </c>
    </row>
    <row r="16" ht="45" customHeight="1">
      <c r="A16" s="12" t="inlineStr">
        <is>
          <t>The Atmosphere</t>
        </is>
      </c>
      <c r="B16" s="12" t="inlineStr">
        <is>
          <t>Heating of the Atmosphere</t>
        </is>
      </c>
      <c r="C16" s="13" t="inlineStr">
        <is>
          <t>Climate Change: Natural Greenhouse Effect [CH9.06]</t>
        </is>
      </c>
      <c r="D16" s="12" t="inlineStr">
        <is>
          <t>Identify what the greenhouse effect is and describe how it impacts upon our planet.</t>
        </is>
      </c>
      <c r="E16" s="12" t="inlineStr">
        <is>
          <t>e47dc667-cd48-4096-a1b9-42ec5c69e561</t>
        </is>
      </c>
    </row>
    <row r="17" ht="45" customHeight="1">
      <c r="A17" s="12" t="inlineStr">
        <is>
          <t>The Atmosphere</t>
        </is>
      </c>
      <c r="B17" s="12" t="inlineStr">
        <is>
          <t>Heating of the Atmosphere</t>
        </is>
      </c>
      <c r="C17" s="13" t="inlineStr">
        <is>
          <t>Climate Change: Natural Factors [CH9.16]</t>
        </is>
      </c>
      <c r="D17" s="12" t="inlineStr">
        <is>
          <t>Identify natural occurrences which can affect climate change.</t>
        </is>
      </c>
      <c r="E17" s="12" t="inlineStr">
        <is>
          <t>4b8b1a25-bc0d-4d36-8cf1-1c168272ed78</t>
        </is>
      </c>
    </row>
    <row r="18" ht="45" customHeight="1">
      <c r="A18" s="12" t="inlineStr">
        <is>
          <t>The Atmosphere</t>
        </is>
      </c>
      <c r="B18" s="12" t="inlineStr">
        <is>
          <t>Heating of the Atmosphere</t>
        </is>
      </c>
      <c r="C18" s="13" t="inlineStr">
        <is>
          <t>Climate Change: Human Factors [CH9.18]</t>
        </is>
      </c>
      <c r="D18" s="12" t="inlineStr">
        <is>
          <t>Describe the anthropogenic (human) causes of climate change.</t>
        </is>
      </c>
      <c r="E18" s="12" t="inlineStr">
        <is>
          <t>9ed25f77-ca74-48c7-b609-0bce7cead882</t>
        </is>
      </c>
    </row>
    <row r="19" ht="45" customHeight="1">
      <c r="A19" s="12" t="inlineStr">
        <is>
          <t>The Atmosphere</t>
        </is>
      </c>
      <c r="B19" s="12" t="inlineStr">
        <is>
          <t>Heating of the Atmosphere</t>
        </is>
      </c>
      <c r="C19" s="13" t="inlineStr">
        <is>
          <t>Climate Change: Since Industrialisation [CH9.19]</t>
        </is>
      </c>
      <c r="D19" s="12" t="inlineStr">
        <is>
          <t>Describe the impact of the industrial revolution on climate change.</t>
        </is>
      </c>
      <c r="E19" s="12" t="inlineStr">
        <is>
          <t>6ff12f99-0007-41d6-9926-6c609d868363</t>
        </is>
      </c>
    </row>
    <row r="20" ht="45" customHeight="1">
      <c r="A20" s="12" t="inlineStr">
        <is>
          <t>The Atmosphere</t>
        </is>
      </c>
      <c r="B20" s="12" t="inlineStr">
        <is>
          <t>Heating of the Atmosphere</t>
        </is>
      </c>
      <c r="C20" s="13" t="inlineStr">
        <is>
          <t>Climate Change: Enhanced Greenhouse Effect [CH9.20]</t>
        </is>
      </c>
      <c r="D20" s="12" t="inlineStr">
        <is>
          <t>Identify and describe what the enhanced greenhouse effect is.</t>
        </is>
      </c>
      <c r="E20" s="12" t="inlineStr">
        <is>
          <t>a9a91994-b914-4d15-b72f-1e7a44dfe90f</t>
        </is>
      </c>
    </row>
    <row r="21" ht="45" customHeight="1">
      <c r="A21" s="12" t="inlineStr">
        <is>
          <t>The Atmosphere</t>
        </is>
      </c>
      <c r="B21" s="12" t="inlineStr">
        <is>
          <t>Heating of the Atmosphere</t>
        </is>
      </c>
      <c r="C21" s="13" t="inlineStr">
        <is>
          <t>Climate Change: Environmental Impacts [GY4.02]</t>
        </is>
      </c>
      <c r="D21" s="12" t="inlineStr">
        <is>
          <t>This nugget describes how climate change impacts the planet.</t>
        </is>
      </c>
      <c r="E21" s="12" t="inlineStr">
        <is>
          <t>3d7b7cc8-54c9-41b8-a250-5ebddb92f871</t>
        </is>
      </c>
    </row>
    <row r="22" ht="45" customHeight="1">
      <c r="A22" s="12" t="inlineStr">
        <is>
          <t>The Atmosphere</t>
        </is>
      </c>
      <c r="B22" s="12" t="inlineStr">
        <is>
          <t>Heating of the Atmosphere</t>
        </is>
      </c>
      <c r="C22" s="13" t="inlineStr">
        <is>
          <t>Climate Change: Impacts on People [GY4.03]</t>
        </is>
      </c>
      <c r="D22" s="12" t="inlineStr">
        <is>
          <t>This nugget describes how climate change affects people, with a focus on Europe, Asia and Africa.</t>
        </is>
      </c>
      <c r="E22" s="12" t="inlineStr">
        <is>
          <t>6343c2f5-36b7-4cfb-8a43-e0c0f7d0eb1a</t>
        </is>
      </c>
    </row>
    <row r="23" ht="45" customHeight="1">
      <c r="A23" s="12" t="inlineStr">
        <is>
          <t>The Atmosphere</t>
        </is>
      </c>
      <c r="B23" s="12" t="inlineStr">
        <is>
          <t>Climate Change Mitigation &amp; Adaptation</t>
        </is>
      </c>
      <c r="C23" s="13" t="inlineStr">
        <is>
          <t>Diagnostic: Climate Change Mitigation &amp; Adaptation [GY0.06]</t>
        </is>
      </c>
      <c r="D23" s="12" t="inlineStr">
        <is>
          <t>Diagnostic for climate change mitigation and adaptation strategies.</t>
        </is>
      </c>
      <c r="E23" s="12" t="inlineStr">
        <is>
          <t>c85c8669-1a3c-431e-9a95-606af3f2b04c</t>
        </is>
      </c>
    </row>
    <row r="24" ht="45" customHeight="1">
      <c r="A24" s="12" t="inlineStr">
        <is>
          <t>The Atmosphere</t>
        </is>
      </c>
      <c r="B24" s="12" t="inlineStr">
        <is>
          <t>Climate Change Mitigation &amp; Adaptation</t>
        </is>
      </c>
      <c r="C24" s="13" t="inlineStr">
        <is>
          <t>Climate Change Mitigation: Carbon Capture &amp; Storage [CH9.23]</t>
        </is>
      </c>
      <c r="D24" s="12" t="inlineStr">
        <is>
          <t>Describe what carbon capture is and how it works.</t>
        </is>
      </c>
      <c r="E24" s="12" t="inlineStr">
        <is>
          <t>ed1c115b-b092-4e25-b7a7-8c91aba9b937</t>
        </is>
      </c>
    </row>
    <row r="25" ht="45" customHeight="1">
      <c r="A25" s="12" t="inlineStr">
        <is>
          <t>The Atmosphere</t>
        </is>
      </c>
      <c r="B25" s="12" t="inlineStr">
        <is>
          <t>Climate Change Mitigation &amp; Adaptation</t>
        </is>
      </c>
      <c r="C25" s="13" t="inlineStr">
        <is>
          <t>Climate Change Mitigation: Renewable Energy [CH9.24]</t>
        </is>
      </c>
      <c r="D25" s="12" t="inlineStr">
        <is>
          <t>Explain how renewable energies can help to reduce climate change.</t>
        </is>
      </c>
      <c r="E25" s="12" t="inlineStr">
        <is>
          <t>7639309c-859f-4ed4-90b3-c633603b8aed</t>
        </is>
      </c>
    </row>
    <row r="26" ht="45" customHeight="1">
      <c r="A26" s="12" t="inlineStr">
        <is>
          <t>The Atmosphere</t>
        </is>
      </c>
      <c r="B26" s="12" t="inlineStr">
        <is>
          <t>Climate Change Mitigation &amp; Adaptation</t>
        </is>
      </c>
      <c r="C26" s="13" t="inlineStr">
        <is>
          <t>Climate Change Mitigation: Afforestation [CH9.25]</t>
        </is>
      </c>
      <c r="D26" s="12" t="inlineStr">
        <is>
          <t>Explain how afforestation can help to reduce climate change.</t>
        </is>
      </c>
      <c r="E26" s="12" t="inlineStr">
        <is>
          <t>bacfd0b4-4083-4996-b8e2-f19d0d382dc8</t>
        </is>
      </c>
    </row>
    <row r="27" ht="45" customHeight="1">
      <c r="A27" s="12" t="inlineStr">
        <is>
          <t>The Atmosphere</t>
        </is>
      </c>
      <c r="B27" s="12" t="inlineStr">
        <is>
          <t>Climate Change Mitigation &amp; Adaptation</t>
        </is>
      </c>
      <c r="C27" s="13" t="inlineStr">
        <is>
          <t>Climate Change Mitigation: International Agreements [CH9.26]</t>
        </is>
      </c>
      <c r="D27" s="12" t="inlineStr">
        <is>
          <t>Identify how different countries have worked together to help tackle climate change.</t>
        </is>
      </c>
      <c r="E27" s="12" t="inlineStr">
        <is>
          <t>af8b9f34-e230-4e96-8955-187c0c7e17bd</t>
        </is>
      </c>
    </row>
    <row r="28" ht="45" customHeight="1">
      <c r="A28" s="12" t="inlineStr">
        <is>
          <t>The Atmosphere</t>
        </is>
      </c>
      <c r="B28" s="12" t="inlineStr">
        <is>
          <t>Climate Change Mitigation &amp; Adaptation</t>
        </is>
      </c>
      <c r="C28" s="13" t="inlineStr">
        <is>
          <t>Climate Change Mitigation: Summary [CH9.27]</t>
        </is>
      </c>
      <c r="D28" s="12" t="inlineStr">
        <is>
          <t>Describe mitigation strategies for to help tackle climate change. Strategies included: carbon capture &amp; storage, renewable energy, afforestation and international agreements.</t>
        </is>
      </c>
      <c r="E28" s="12" t="inlineStr">
        <is>
          <t>235adb4b-7f4a-404e-9525-30507a3dcf11</t>
        </is>
      </c>
    </row>
    <row r="29" ht="45" customHeight="1">
      <c r="A29" s="12" t="inlineStr">
        <is>
          <t>The Atmosphere</t>
        </is>
      </c>
      <c r="B29" s="12" t="inlineStr">
        <is>
          <t>Climate Change Mitigation &amp; Adaptation</t>
        </is>
      </c>
      <c r="C29" s="13" t="inlineStr">
        <is>
          <t>Climate Change Adaptation: Agriculture [GY4.04]</t>
        </is>
      </c>
      <c r="D29" s="12" t="inlineStr">
        <is>
          <t>This nuggets explains how farming can adapt to the environmental changes caused by climate change.</t>
        </is>
      </c>
      <c r="E29" s="12" t="inlineStr">
        <is>
          <t>197c4a72-fe98-4595-b169-66b3cbb0ebe1</t>
        </is>
      </c>
    </row>
    <row r="30" ht="45" customHeight="1">
      <c r="A30" s="12" t="inlineStr">
        <is>
          <t>The Atmosphere</t>
        </is>
      </c>
      <c r="B30" s="12" t="inlineStr">
        <is>
          <t>Climate Change Mitigation &amp; Adaptation</t>
        </is>
      </c>
      <c r="C30" s="13" t="inlineStr">
        <is>
          <t>Climate Change Adaptation: Water Supply [GY4.05]</t>
        </is>
      </c>
      <c r="D30" s="12" t="inlineStr">
        <is>
          <t>This nugget explain how water supply can be increased and the demand for water reduced.</t>
        </is>
      </c>
      <c r="E30" s="12" t="inlineStr">
        <is>
          <t>7ee5e4c4-f13c-43e9-8d44-63f17fcfa6a1</t>
        </is>
      </c>
    </row>
    <row r="31" ht="45" customHeight="1">
      <c r="A31" s="12" t="inlineStr">
        <is>
          <t>The Atmosphere</t>
        </is>
      </c>
      <c r="B31" s="12" t="inlineStr">
        <is>
          <t>Climate Change Mitigation &amp; Adaptation</t>
        </is>
      </c>
      <c r="C31" s="13" t="inlineStr">
        <is>
          <t>Climate Change Adaptation: Sea Level Rise [GY4.06]</t>
        </is>
      </c>
      <c r="D31" s="12" t="inlineStr">
        <is>
          <t>This nugget explains how people can adapt to sea level rise using examples from the United Kingdom and The Maldives.</t>
        </is>
      </c>
      <c r="E31" s="12" t="inlineStr">
        <is>
          <t>f73e982a-4d5c-4aaa-ad7a-4dc9337b3271</t>
        </is>
      </c>
    </row>
    <row r="32" ht="45" customHeight="1">
      <c r="A32" s="12" t="inlineStr">
        <is>
          <t>The Atmosphere</t>
        </is>
      </c>
      <c r="B32" s="12" t="inlineStr">
        <is>
          <t>Climate Change Mitigation &amp; Adaptation</t>
        </is>
      </c>
      <c r="C32" s="13" t="inlineStr">
        <is>
          <t>Climate Change Adaptation: Summary [GY4.07]</t>
        </is>
      </c>
      <c r="D32" s="12" t="inlineStr">
        <is>
          <t>This nugget summarises four ways of adapting to climate change.</t>
        </is>
      </c>
      <c r="E32" s="12" t="inlineStr">
        <is>
          <t>aaaeedbe-c503-411a-ad06-8c0cfd76e640</t>
        </is>
      </c>
    </row>
    <row r="33" ht="45" customHeight="1">
      <c r="A33" s="12" t="inlineStr">
        <is>
          <t>Geomorphology</t>
        </is>
      </c>
      <c r="B33" s="12" t="inlineStr">
        <is>
          <t>The Structure of the Earth</t>
        </is>
      </c>
      <c r="C33" s="13" t="inlineStr">
        <is>
          <t>Diagnostic: The Structure of the Earth [GY27.10]</t>
        </is>
      </c>
      <c r="D33" s="12" t="inlineStr">
        <is>
          <t>Diagnostic for the the structure of the Earth topic.</t>
        </is>
      </c>
      <c r="E33" s="12" t="inlineStr">
        <is>
          <t>d1234e69-d73f-4f3b-a805-5896f9638a8f</t>
        </is>
      </c>
    </row>
    <row r="34" ht="45" customHeight="1">
      <c r="A34" s="12" t="inlineStr">
        <is>
          <t>Geomorphology</t>
        </is>
      </c>
      <c r="B34" s="12" t="inlineStr">
        <is>
          <t>The Structure of the Earth</t>
        </is>
      </c>
      <c r="C34" s="13" t="inlineStr">
        <is>
          <t>Structure of the Earth [CK12.01]</t>
        </is>
      </c>
      <c r="D34" s="12" t="inlineStr">
        <is>
          <t xml:space="preserve">Describe the internal structures of the Earth. </t>
        </is>
      </c>
      <c r="E34" s="12" t="inlineStr">
        <is>
          <t>75bca7d7-457c-4e3f-80a8-ec3f4d22aa79</t>
        </is>
      </c>
    </row>
    <row r="35" ht="45" customHeight="1">
      <c r="A35" s="12" t="inlineStr">
        <is>
          <t>Geomorphology</t>
        </is>
      </c>
      <c r="B35" s="12" t="inlineStr">
        <is>
          <t>The Structure of the Earth</t>
        </is>
      </c>
      <c r="C35" s="13" t="inlineStr">
        <is>
          <t>How Earthquakes Show Us the Structure of the Earth [CK12.05]</t>
        </is>
      </c>
      <c r="D35" s="12" t="inlineStr">
        <is>
          <t xml:space="preserve">Explain how the structure of the Earth was discovered using earthquakes. </t>
        </is>
      </c>
      <c r="E35" s="12" t="inlineStr">
        <is>
          <t>d2ae3638-8979-4d5d-8cff-4d3980c2c848</t>
        </is>
      </c>
    </row>
    <row r="36" ht="45" customHeight="1">
      <c r="A36" s="12" t="inlineStr">
        <is>
          <t>Geomorphology</t>
        </is>
      </c>
      <c r="B36" s="12" t="inlineStr">
        <is>
          <t>The Structure of the Earth</t>
        </is>
      </c>
      <c r="C36" s="13" t="inlineStr">
        <is>
          <t>How has the Structure of the Earth Changed [CK12.06]</t>
        </is>
      </c>
      <c r="D36" s="12" t="inlineStr">
        <is>
          <t>Describe and explain changes to the continents and atmosphere of Earth.</t>
        </is>
      </c>
      <c r="E36" s="12" t="inlineStr">
        <is>
          <t>f37bc669-2dcc-453f-bccb-858dc81694db</t>
        </is>
      </c>
    </row>
    <row r="37" ht="45" customHeight="1">
      <c r="A37" s="12" t="inlineStr">
        <is>
          <t>Geomorphology</t>
        </is>
      </c>
      <c r="B37" s="12" t="inlineStr">
        <is>
          <t>The Structure of the Earth</t>
        </is>
      </c>
      <c r="C37" s="13" t="inlineStr">
        <is>
          <t>Types of Rock [CK12.02]</t>
        </is>
      </c>
      <c r="D37" s="12" t="inlineStr">
        <is>
          <t xml:space="preserve">Describe the different types of rock and their properties. </t>
        </is>
      </c>
      <c r="E37" s="12" t="inlineStr">
        <is>
          <t>241cca5a-f968-4ba2-9bc5-8c32ca294ff7</t>
        </is>
      </c>
    </row>
    <row r="38" ht="45" customHeight="1">
      <c r="A38" s="12" t="inlineStr">
        <is>
          <t>Geomorphology</t>
        </is>
      </c>
      <c r="B38" s="12" t="inlineStr">
        <is>
          <t>The Structure of the Earth</t>
        </is>
      </c>
      <c r="C38" s="13" t="inlineStr">
        <is>
          <t>The Rock Cycle [CK12.03]</t>
        </is>
      </c>
      <c r="D38" s="12" t="inlineStr">
        <is>
          <t xml:space="preserve">Describe the rock cycle and link this to the formation of different rock types. </t>
        </is>
      </c>
      <c r="E38" s="12" t="inlineStr">
        <is>
          <t>0f798c13-24d2-4ba4-a90e-4afaefd63b4c</t>
        </is>
      </c>
    </row>
    <row r="39" ht="45" customHeight="1">
      <c r="A39" s="12" t="inlineStr">
        <is>
          <t>Geomorphology</t>
        </is>
      </c>
      <c r="B39" s="12" t="inlineStr">
        <is>
          <t>The Structure of the Earth</t>
        </is>
      </c>
      <c r="C39" s="13" t="inlineStr">
        <is>
          <t>Seismic Waves &amp; Earth’s Structure [PH6.29]</t>
        </is>
      </c>
      <c r="D39" s="12" t="inlineStr">
        <is>
          <t xml:space="preserve">Describing how seismic waves are produced, their properties and how seismic observations lead to a better understanding of the structure of the Earth. </t>
        </is>
      </c>
      <c r="E39" s="12" t="inlineStr">
        <is>
          <t>8f76db58-7f1e-43ab-bca6-9501e35b5ea8</t>
        </is>
      </c>
    </row>
    <row r="40" ht="45" customHeight="1">
      <c r="A40" s="12" t="inlineStr">
        <is>
          <t>Geomorphology</t>
        </is>
      </c>
      <c r="B40" s="12" t="inlineStr">
        <is>
          <t>Plate Tectonics, Earthquakes &amp; Volcanoes</t>
        </is>
      </c>
      <c r="C40" s="13" t="inlineStr">
        <is>
          <t>Diagnostic: Tectonic Hazards [GY0.02]</t>
        </is>
      </c>
      <c r="D40" s="12" t="inlineStr">
        <is>
          <t>Diagnostic for plate tectonic theory, plate margins, the effects of earthquakes and volcanoes, the responses to them and reducing their risks.</t>
        </is>
      </c>
      <c r="E40" s="12" t="inlineStr">
        <is>
          <t>9e266076-869d-4edf-a409-26fafb9d72bf</t>
        </is>
      </c>
    </row>
    <row r="41" ht="45" customHeight="1">
      <c r="A41" s="12" t="inlineStr">
        <is>
          <t>Geomorphology</t>
        </is>
      </c>
      <c r="B41" s="12" t="inlineStr">
        <is>
          <t>Plate Tectonics, Earthquakes &amp; Volcanoes</t>
        </is>
      </c>
      <c r="C41" s="13" t="inlineStr">
        <is>
          <t>Plate Tectonic Theory [GY2.01]</t>
        </is>
      </c>
      <c r="D41" s="12" t="inlineStr">
        <is>
          <t>This nugget describes the role of plate tectonic theory in explaining natural hazards.</t>
        </is>
      </c>
      <c r="E41" s="12" t="inlineStr">
        <is>
          <t>82899c90-c290-49af-880c-efc6502db3a6</t>
        </is>
      </c>
    </row>
    <row r="42" ht="45" customHeight="1">
      <c r="A42" s="12" t="inlineStr">
        <is>
          <t>Geomorphology</t>
        </is>
      </c>
      <c r="B42" s="12" t="inlineStr">
        <is>
          <t>Plate Tectonics, Earthquakes &amp; Volcanoes</t>
        </is>
      </c>
      <c r="C42" s="13" t="inlineStr">
        <is>
          <t>Distribution of Earthquakes &amp; Volcanoes [GY2.02]</t>
        </is>
      </c>
      <c r="D42" s="12" t="inlineStr">
        <is>
          <t>This nugget describes the distribution of earthquakes and volcanoes.</t>
        </is>
      </c>
      <c r="E42" s="12" t="inlineStr">
        <is>
          <t>316cf4d7-cfb2-453d-9315-d8f6c82cfc11</t>
        </is>
      </c>
    </row>
    <row r="43" ht="45" customHeight="1">
      <c r="A43" s="12" t="inlineStr">
        <is>
          <t>Geomorphology</t>
        </is>
      </c>
      <c r="B43" s="12" t="inlineStr">
        <is>
          <t>Plate Tectonics, Earthquakes &amp; Volcanoes</t>
        </is>
      </c>
      <c r="C43" s="13" t="inlineStr">
        <is>
          <t>Constructive Plate Margins [GY2.03]</t>
        </is>
      </c>
      <c r="D43" s="12" t="inlineStr">
        <is>
          <t>This nugget explains the processes and characteristics of constructive plate margins.</t>
        </is>
      </c>
      <c r="E43" s="12" t="inlineStr">
        <is>
          <t>1528eba1-50f4-4206-ace7-efb2fa511b13</t>
        </is>
      </c>
    </row>
    <row r="44" ht="45" customHeight="1">
      <c r="A44" s="12" t="inlineStr">
        <is>
          <t>Geomorphology</t>
        </is>
      </c>
      <c r="B44" s="12" t="inlineStr">
        <is>
          <t>Plate Tectonics, Earthquakes &amp; Volcanoes</t>
        </is>
      </c>
      <c r="C44" s="13" t="inlineStr">
        <is>
          <t>Destructive Plate Margins [GY2.04]</t>
        </is>
      </c>
      <c r="D44" s="12" t="inlineStr">
        <is>
          <t>This nugget explains the processes and characteristics of destructive plate margins.</t>
        </is>
      </c>
      <c r="E44" s="12" t="inlineStr">
        <is>
          <t>55a7ad8b-5764-40f1-8f99-081ae3474e89</t>
        </is>
      </c>
    </row>
    <row r="45" ht="45" customHeight="1">
      <c r="A45" s="12" t="inlineStr">
        <is>
          <t>Geomorphology</t>
        </is>
      </c>
      <c r="B45" s="12" t="inlineStr">
        <is>
          <t>Plate Tectonics, Earthquakes &amp; Volcanoes</t>
        </is>
      </c>
      <c r="C45" s="13" t="inlineStr">
        <is>
          <t>Conservative Plate Margins [GY2.05]</t>
        </is>
      </c>
      <c r="D45" s="12" t="inlineStr">
        <is>
          <t>This nugget explains the processes and characteristics of conservative plate margins.</t>
        </is>
      </c>
      <c r="E45" s="12" t="inlineStr">
        <is>
          <t>2581b84a-c416-4c31-9f8e-ae6506f22075</t>
        </is>
      </c>
    </row>
    <row r="46" ht="45" customHeight="1">
      <c r="A46" s="12" t="inlineStr">
        <is>
          <t>Geomorphology</t>
        </is>
      </c>
      <c r="B46" s="12" t="inlineStr">
        <is>
          <t>Plate Tectonics, Earthquakes &amp; Volcanoes</t>
        </is>
      </c>
      <c r="C46" s="13" t="inlineStr">
        <is>
          <t>Hot Spots [GY2.06]</t>
        </is>
      </c>
      <c r="D46" s="12" t="inlineStr">
        <is>
          <t>This nugget explains the processes that take place at hot spots.</t>
        </is>
      </c>
      <c r="E46" s="12" t="inlineStr">
        <is>
          <t>4f4300e4-03fd-4e92-8c1d-e3ec1bb8cdf1</t>
        </is>
      </c>
    </row>
    <row r="47" ht="45" customHeight="1">
      <c r="A47" s="12" t="inlineStr">
        <is>
          <t>Geomorphology</t>
        </is>
      </c>
      <c r="B47" s="12" t="inlineStr">
        <is>
          <t>Plate Tectonics, Earthquakes &amp; Volcanoes</t>
        </is>
      </c>
      <c r="C47" s="13" t="inlineStr">
        <is>
          <t>Tectonic Hazards: Primary &amp; Secondary Effects [GY2.07]</t>
        </is>
      </c>
      <c r="D47" s="12" t="inlineStr">
        <is>
          <t>This nugget explains the primary and secondary effects of tectonic events, including economic, social and environmental impacts.</t>
        </is>
      </c>
      <c r="E47" s="12" t="inlineStr">
        <is>
          <t>b7258878-3b26-4195-ba41-bda14941a561</t>
        </is>
      </c>
    </row>
    <row r="48" ht="45" customHeight="1">
      <c r="A48" s="12" t="inlineStr">
        <is>
          <t>Geomorphology</t>
        </is>
      </c>
      <c r="B48" s="12" t="inlineStr">
        <is>
          <t>Plate Tectonics, Earthquakes &amp; Volcanoes</t>
        </is>
      </c>
      <c r="C48" s="13" t="inlineStr">
        <is>
          <t>Tectonic Hazards: Responses [GY2.08]</t>
        </is>
      </c>
      <c r="D48" s="12" t="inlineStr">
        <is>
          <t>This nugget explains immediate and long-term responses to tectonic hazards.</t>
        </is>
      </c>
      <c r="E48" s="12" t="inlineStr">
        <is>
          <t>15102840-baf3-4179-acbb-26114118a8bb</t>
        </is>
      </c>
    </row>
    <row r="49" ht="45" customHeight="1">
      <c r="A49" s="12" t="inlineStr">
        <is>
          <t>Geomorphology</t>
        </is>
      </c>
      <c r="B49" s="12" t="inlineStr">
        <is>
          <t>Plate Tectonics, Earthquakes &amp; Volcanoes</t>
        </is>
      </c>
      <c r="C49" s="13" t="inlineStr">
        <is>
          <t>Tectonic Hazards: Haiti 2010 [GY2.09]</t>
        </is>
      </c>
      <c r="D49" s="12" t="inlineStr">
        <is>
          <t>This nugget gives a named example, (Port-au-Prince Earthquake in Haiti in 2010), to show how the effects and responses to a tectonic hazard vary between two areas of contrasting levels of wealth.</t>
        </is>
      </c>
      <c r="E49" s="12" t="inlineStr">
        <is>
          <t>764a6f1b-50dc-436e-bd1c-e3e94698bd14</t>
        </is>
      </c>
    </row>
    <row r="50" ht="45" customHeight="1">
      <c r="A50" s="12" t="inlineStr">
        <is>
          <t>Geomorphology</t>
        </is>
      </c>
      <c r="B50" s="12" t="inlineStr">
        <is>
          <t>Plate Tectonics, Earthquakes &amp; Volcanoes</t>
        </is>
      </c>
      <c r="C50" s="13" t="inlineStr">
        <is>
          <t>Tectonic Hazards: Nepal 2015 [GY2.10]</t>
        </is>
      </c>
      <c r="D50" s="12" t="inlineStr">
        <is>
          <t>This nugget gives a named example, (Gorkha Earthquake in Nepal in 2015), to show how the effects and responses to a tectonic hazard vary between two areas of contrasting levels of wealth.</t>
        </is>
      </c>
      <c r="E50" s="12" t="inlineStr">
        <is>
          <t>d6ecd23e-0d05-4dba-97de-8782a6020075</t>
        </is>
      </c>
    </row>
    <row r="51" ht="45" customHeight="1">
      <c r="A51" s="12" t="inlineStr">
        <is>
          <t>Geomorphology</t>
        </is>
      </c>
      <c r="B51" s="12" t="inlineStr">
        <is>
          <t>Plate Tectonics, Earthquakes &amp; Volcanoes</t>
        </is>
      </c>
      <c r="C51" s="13" t="inlineStr">
        <is>
          <t>Tectonic Hazards: New Zealand 2011 [GY2.11]</t>
        </is>
      </c>
      <c r="D51" s="12" t="inlineStr">
        <is>
          <t>This nugget gives a named example, (Christchurch, New Zealand, 2011), to show how the effects and responses to a tectonic hazard vary between two areas of contrasting levels of wealth.</t>
        </is>
      </c>
      <c r="E51" s="12" t="inlineStr">
        <is>
          <t>b67ac7c1-4a69-4b8e-9c69-c40e050667d4</t>
        </is>
      </c>
    </row>
    <row r="52" ht="45" customHeight="1">
      <c r="A52" s="12" t="inlineStr">
        <is>
          <t>Geomorphology</t>
        </is>
      </c>
      <c r="B52" s="12" t="inlineStr">
        <is>
          <t>Plate Tectonics, Earthquakes &amp; Volcanoes</t>
        </is>
      </c>
      <c r="C52" s="13" t="inlineStr">
        <is>
          <t>Living in Areas at Risk of Tectonic Hazards [GY2.12]</t>
        </is>
      </c>
      <c r="D52" s="12" t="inlineStr">
        <is>
          <t>This nugget explains why people live in areas at high risk of tectonic hazards.</t>
        </is>
      </c>
      <c r="E52" s="12" t="inlineStr">
        <is>
          <t>224048d5-2109-4dc4-88be-fd9b32331ee1</t>
        </is>
      </c>
    </row>
    <row r="53" ht="45" customHeight="1">
      <c r="A53" s="12" t="inlineStr">
        <is>
          <t>Geomorphology</t>
        </is>
      </c>
      <c r="B53" s="12" t="inlineStr">
        <is>
          <t>Plate Tectonics, Earthquakes &amp; Volcanoes</t>
        </is>
      </c>
      <c r="C53" s="13" t="inlineStr">
        <is>
          <t>Tectonic Hazards: Reducing Risks [GY2.13]</t>
        </is>
      </c>
      <c r="D53" s="12" t="inlineStr">
        <is>
          <t>This nugget summarises the management strategies used to reduce the risks posed by earthquakes and volcanoes and focuses on prediction, monitoring, planning, preparation and protection.</t>
        </is>
      </c>
      <c r="E53" s="12" t="inlineStr">
        <is>
          <t>faa39623-3e16-4016-b005-77136d451842</t>
        </is>
      </c>
    </row>
    <row r="54" ht="45" customHeight="1">
      <c r="A54" s="12" t="inlineStr">
        <is>
          <t>Population</t>
        </is>
      </c>
      <c r="B54" s="12" t="inlineStr">
        <is>
          <t>Population</t>
        </is>
      </c>
      <c r="C54" s="13" t="inlineStr">
        <is>
          <t>Diagnostic: Population [GY27.11]</t>
        </is>
      </c>
      <c r="D54" s="12" t="inlineStr">
        <is>
          <t>Diagnostic for the population topic.</t>
        </is>
      </c>
      <c r="E54" s="12" t="inlineStr">
        <is>
          <t>184c8b7a-1da3-4290-ab4e-a4aeeb3650b4</t>
        </is>
      </c>
    </row>
    <row r="55" ht="45" customHeight="1">
      <c r="A55" s="12" t="inlineStr">
        <is>
          <t>Population</t>
        </is>
      </c>
      <c r="B55" s="12" t="inlineStr">
        <is>
          <t>Population</t>
        </is>
      </c>
      <c r="C55" s="13" t="inlineStr">
        <is>
          <t>World Population Change [GY27.01]</t>
        </is>
      </c>
      <c r="D55" s="12" t="inlineStr">
        <is>
          <t>This nugget describes the changes in world population over time.</t>
        </is>
      </c>
      <c r="E55" s="12" t="inlineStr">
        <is>
          <t>65da2fd6-3d62-459e-9d5c-ef823da0336e</t>
        </is>
      </c>
    </row>
    <row r="56" ht="45" customHeight="1">
      <c r="A56" s="12" t="inlineStr">
        <is>
          <t>Population</t>
        </is>
      </c>
      <c r="B56" s="12" t="inlineStr">
        <is>
          <t>Population</t>
        </is>
      </c>
      <c r="C56" s="13" t="inlineStr">
        <is>
          <t>Causes of Population Change [GY27.02]</t>
        </is>
      </c>
      <c r="D56" s="12" t="inlineStr">
        <is>
          <t>This nugget explains the causes of global population change.</t>
        </is>
      </c>
      <c r="E56" s="12" t="inlineStr">
        <is>
          <t>cdcf1019-7ac9-4e14-9f3a-8b5185e3f145</t>
        </is>
      </c>
    </row>
    <row r="57" ht="45" customHeight="1">
      <c r="A57" s="12" t="inlineStr">
        <is>
          <t>Population</t>
        </is>
      </c>
      <c r="B57" s="12" t="inlineStr">
        <is>
          <t>Population</t>
        </is>
      </c>
      <c r="C57" s="13" t="inlineStr">
        <is>
          <t>Overpopulation [GY27.03]</t>
        </is>
      </c>
      <c r="D57" s="12" t="inlineStr">
        <is>
          <t>This nugget explains the causes and consequences of overpopulation. Includes a case study of Bangladesh.</t>
        </is>
      </c>
      <c r="E57" s="12" t="inlineStr">
        <is>
          <t>a3004d27-415b-4a18-8d24-bc4d76f10e89</t>
        </is>
      </c>
    </row>
    <row r="58" ht="45" customHeight="1">
      <c r="A58" s="12" t="inlineStr">
        <is>
          <t>Population</t>
        </is>
      </c>
      <c r="B58" s="12" t="inlineStr">
        <is>
          <t>Population</t>
        </is>
      </c>
      <c r="C58" s="13" t="inlineStr">
        <is>
          <t>Underpopulation [GY27.04]</t>
        </is>
      </c>
      <c r="D58" s="12" t="inlineStr">
        <is>
          <t>This nugget explains the causes and consequences of underpopulation. Includes a case study of Australia.</t>
        </is>
      </c>
      <c r="E58" s="12" t="inlineStr">
        <is>
          <t>66632274-c623-4a43-a9d9-675cfdf012f7</t>
        </is>
      </c>
    </row>
    <row r="59" ht="45" customHeight="1">
      <c r="A59" s="12" t="inlineStr">
        <is>
          <t>Population</t>
        </is>
      </c>
      <c r="B59" s="12" t="inlineStr">
        <is>
          <t>Population</t>
        </is>
      </c>
      <c r="C59" s="13" t="inlineStr">
        <is>
          <t>Managing Rapid Population Growth [GY27.05]</t>
        </is>
      </c>
      <c r="D59" s="12" t="inlineStr">
        <is>
          <t xml:space="preserve">This nugget explains how rapid population growth has been managed in the state of Kerala, India. </t>
        </is>
      </c>
      <c r="E59" s="12" t="inlineStr">
        <is>
          <t>4fb91e42-faa5-47f0-acd4-423ae0ad53df</t>
        </is>
      </c>
    </row>
    <row r="60" ht="45" customHeight="1">
      <c r="A60" s="12" t="inlineStr">
        <is>
          <t>Population</t>
        </is>
      </c>
      <c r="B60" s="12" t="inlineStr">
        <is>
          <t>Population</t>
        </is>
      </c>
      <c r="C60" s="13" t="inlineStr">
        <is>
          <t>HIV &amp; AIDS [BI3.11]</t>
        </is>
      </c>
      <c r="D60" s="12" t="inlineStr">
        <is>
          <t>Describe HIV as an example of a virus that infects humans. Give the symptoms of HIV infection &amp; AIDS, its mode of transmission, complications and treatments.</t>
        </is>
      </c>
      <c r="E60" s="12" t="inlineStr">
        <is>
          <t>b2d92298-5edb-435d-9bf3-0af69d8cbf7c</t>
        </is>
      </c>
    </row>
    <row r="61" ht="45" customHeight="1">
      <c r="A61" s="12" t="inlineStr">
        <is>
          <t>Water Resources</t>
        </is>
      </c>
      <c r="B61" s="12" t="inlineStr">
        <is>
          <t>Water in the World</t>
        </is>
      </c>
      <c r="C61" s="13" t="inlineStr">
        <is>
          <t>Diagnostic: Water in the World [GY27.12]</t>
        </is>
      </c>
      <c r="D61" s="12" t="inlineStr">
        <is>
          <t>Diagnostic for the water in the world topic.</t>
        </is>
      </c>
      <c r="E61" s="12" t="inlineStr">
        <is>
          <t>6651a3dd-5902-487f-9d86-ffe6f166bd2f</t>
        </is>
      </c>
    </row>
    <row r="62" ht="45" customHeight="1">
      <c r="A62" s="12" t="inlineStr">
        <is>
          <t>Water Resources</t>
        </is>
      </c>
      <c r="B62" s="12" t="inlineStr">
        <is>
          <t>Water in the World</t>
        </is>
      </c>
      <c r="C62" s="13" t="inlineStr">
        <is>
          <t>The Water Cycle [PS6.04]</t>
        </is>
      </c>
      <c r="D62" s="12" t="inlineStr">
        <is>
          <t>How do evaporation and condensation play a part in the water cycle?</t>
        </is>
      </c>
      <c r="E62" s="12" t="inlineStr">
        <is>
          <t>98deb240-6e38-4d0d-afd1-63c4ab8f8369</t>
        </is>
      </c>
    </row>
    <row r="63" ht="45" customHeight="1">
      <c r="A63" s="12" t="inlineStr">
        <is>
          <t>Water Resources</t>
        </is>
      </c>
      <c r="B63" s="12" t="inlineStr">
        <is>
          <t>Water in the World</t>
        </is>
      </c>
      <c r="C63" s="13" t="inlineStr">
        <is>
          <t>Glaciated Landscapes: Overview [GY11.01]</t>
        </is>
      </c>
      <c r="D63" s="12" t="inlineStr">
        <is>
          <t>This nugget describes the maximum extent of ice cover across the United Kingdom during the last ice age and how this has influenced the landscape.</t>
        </is>
      </c>
      <c r="E63" s="12" t="inlineStr">
        <is>
          <t>625df6a4-21e3-41a8-bc3e-76bed90fa324</t>
        </is>
      </c>
    </row>
    <row r="64" ht="45" customHeight="1">
      <c r="A64" s="12" t="inlineStr">
        <is>
          <t>Water Resources</t>
        </is>
      </c>
      <c r="B64" s="12" t="inlineStr">
        <is>
          <t>Water in the World</t>
        </is>
      </c>
      <c r="C64" s="13" t="inlineStr">
        <is>
          <t>Water: Global Patterns &amp; Consumption [GY23.01]</t>
        </is>
      </c>
      <c r="D64" s="12" t="inlineStr">
        <is>
          <t>This nugget explores the global patterns of water surplus and deficit and looks at the reasons for increasing water consumption, including economic development and population growth.</t>
        </is>
      </c>
      <c r="E64" s="12" t="inlineStr">
        <is>
          <t>07846ce4-6f38-4e4c-b65e-426ad0889b3a</t>
        </is>
      </c>
    </row>
    <row r="65" ht="45" customHeight="1">
      <c r="A65" s="12" t="inlineStr">
        <is>
          <t>Water Resources</t>
        </is>
      </c>
      <c r="B65" s="12" t="inlineStr">
        <is>
          <t>Water in the World</t>
        </is>
      </c>
      <c r="C65" s="13" t="inlineStr">
        <is>
          <t>Water: Factors Affecting Availability [GY23.02]</t>
        </is>
      </c>
      <c r="D65" s="12" t="inlineStr">
        <is>
          <t>This nugget looks at the human and physical factors related to water availability. It includes climate, geology, over-abstraction, water pollution, infrastructure and poverty.</t>
        </is>
      </c>
      <c r="E65" s="12" t="inlineStr">
        <is>
          <t>8bfd633e-ced5-4ac9-91a6-91498dc404fd</t>
        </is>
      </c>
    </row>
    <row r="66" ht="45" customHeight="1">
      <c r="A66" s="12" t="inlineStr">
        <is>
          <t>Water Resources</t>
        </is>
      </c>
      <c r="B66" s="12" t="inlineStr">
        <is>
          <t>Water in the World</t>
        </is>
      </c>
      <c r="C66" s="13" t="inlineStr">
        <is>
          <t>Impacts of Water Insecurity [GY23.03]</t>
        </is>
      </c>
      <c r="D66" s="12" t="inlineStr">
        <is>
          <t>This nugget looks at  the impacts of water insecurity including waterborne disease and water pollution, reduced food production, reduced industrial output and the potential for conflict where demand exceeds supply.</t>
        </is>
      </c>
      <c r="E66" s="12" t="inlineStr">
        <is>
          <t>87c51980-5acd-482f-850d-026c21596da8</t>
        </is>
      </c>
    </row>
    <row r="67" ht="45" customHeight="1">
      <c r="A67" s="12" t="inlineStr">
        <is>
          <t>Water Resources</t>
        </is>
      </c>
      <c r="B67" s="12" t="inlineStr">
        <is>
          <t>Water in the World</t>
        </is>
      </c>
      <c r="C67" s="13" t="inlineStr">
        <is>
          <t>Strategies to Increase Water Supply [GY23.04]</t>
        </is>
      </c>
      <c r="D67" s="12" t="inlineStr">
        <is>
          <t>This nugget gives an overview of strategies used to increase water supply. It looks at diverting supplies and increasing storage; dams &amp; reservoirs; water transfers &amp; desalination.</t>
        </is>
      </c>
      <c r="E67" s="12" t="inlineStr">
        <is>
          <t>36a301fc-2f3b-43d6-8468-ec40d972f097</t>
        </is>
      </c>
    </row>
    <row r="68" ht="45" customHeight="1">
      <c r="A68" s="12" t="inlineStr">
        <is>
          <t>Water Resources</t>
        </is>
      </c>
      <c r="B68" s="12" t="inlineStr">
        <is>
          <t>Water in the World</t>
        </is>
      </c>
      <c r="C68" s="13" t="inlineStr">
        <is>
          <t>Water Transfer Scheme: Lesotho [GY23.05]</t>
        </is>
      </c>
      <c r="D68" s="12" t="inlineStr">
        <is>
          <t>This nugget looks at the case study of the Lesotho Highlands Water Project. It is an example of a water transfer project designed to increase supply.</t>
        </is>
      </c>
      <c r="E68" s="12" t="inlineStr">
        <is>
          <t>797dccf4-13e5-4116-9579-7a474e1bd84a</t>
        </is>
      </c>
    </row>
    <row r="69" ht="45" customHeight="1">
      <c r="A69" s="12" t="inlineStr">
        <is>
          <t>Water Resources</t>
        </is>
      </c>
      <c r="B69" s="12" t="inlineStr">
        <is>
          <t>Water in the World</t>
        </is>
      </c>
      <c r="C69" s="13" t="inlineStr">
        <is>
          <t>Sustainable Water: Conservation [GY23.06]</t>
        </is>
      </c>
      <c r="D69" s="12" t="inlineStr">
        <is>
          <t>This nugget explores ways of moving towards a sustainable resource future. It looks at water conservation, groundwater management, recycling &amp; grey water.</t>
        </is>
      </c>
      <c r="E69" s="12" t="inlineStr">
        <is>
          <t>4e1ca019-dac9-4ddd-99dc-1383df79088f</t>
        </is>
      </c>
    </row>
    <row r="70" ht="45" customHeight="1">
      <c r="A70" s="12" t="inlineStr">
        <is>
          <t>Water Resources</t>
        </is>
      </c>
      <c r="B70" s="12" t="inlineStr">
        <is>
          <t>Water in the World</t>
        </is>
      </c>
      <c r="C70" s="13" t="inlineStr">
        <is>
          <t>Sustainable Water: Wakel River Basin [GY23.07]</t>
        </is>
      </c>
      <c r="D70" s="12" t="inlineStr">
        <is>
          <t>This nugget looks at the appropriate technology strategies used in the Wakel River Basin, Rajasthan, India, to manage water at a local level. Includes taankas, johads, pats and education.</t>
        </is>
      </c>
      <c r="E70" s="12" t="inlineStr">
        <is>
          <t>e477b259-e43d-44a8-ab44-091fd6aa877f</t>
        </is>
      </c>
    </row>
    <row r="71" ht="45" customHeight="1">
      <c r="A71" s="12" t="inlineStr">
        <is>
          <t>Water Resources</t>
        </is>
      </c>
      <c r="B71" s="12" t="inlineStr">
        <is>
          <t>Water Management in South Africa</t>
        </is>
      </c>
      <c r="C71" s="13" t="inlineStr">
        <is>
          <t>Diagnostic: Water Management in South Africa [GY27.13]</t>
        </is>
      </c>
      <c r="D71" s="12" t="inlineStr">
        <is>
          <t>Diagnostic for the water management in South Africa topic.</t>
        </is>
      </c>
      <c r="E71" s="12" t="inlineStr">
        <is>
          <t>bbca5e8b-d214-4297-82f4-38cfa089c13f</t>
        </is>
      </c>
    </row>
    <row r="72" ht="45" customHeight="1">
      <c r="A72" s="12" t="inlineStr">
        <is>
          <t>Water Resources</t>
        </is>
      </c>
      <c r="B72" s="12" t="inlineStr">
        <is>
          <t>Water Management in South Africa</t>
        </is>
      </c>
      <c r="C72" s="13" t="inlineStr">
        <is>
          <t>Natural Sources of Water [CH10.30]</t>
        </is>
      </c>
      <c r="D72" s="12" t="inlineStr">
        <is>
          <t>Describe different sources of raw water.</t>
        </is>
      </c>
      <c r="E72" s="12" t="inlineStr">
        <is>
          <t>4174748b-8128-405b-8ab5-ecde90436109</t>
        </is>
      </c>
    </row>
    <row r="73" ht="45" customHeight="1">
      <c r="A73" s="12" t="inlineStr">
        <is>
          <t>Water Resources</t>
        </is>
      </c>
      <c r="B73" s="12" t="inlineStr">
        <is>
          <t>Water Management in South Africa</t>
        </is>
      </c>
      <c r="C73" s="13" t="inlineStr">
        <is>
          <t>Potable Water [CH10.31]</t>
        </is>
      </c>
      <c r="D73" s="12" t="inlineStr">
        <is>
          <t>Describe potable water and the differences between potable and pure water.</t>
        </is>
      </c>
      <c r="E73" s="12" t="inlineStr">
        <is>
          <t>a8e835c6-46f1-41a4-b166-082be90eeef3</t>
        </is>
      </c>
    </row>
    <row r="74" ht="45" customHeight="1">
      <c r="A74" s="12" t="inlineStr">
        <is>
          <t>Water Resources</t>
        </is>
      </c>
      <c r="B74" s="12" t="inlineStr">
        <is>
          <t>Water Management in South Africa</t>
        </is>
      </c>
      <c r="C74" s="13" t="inlineStr">
        <is>
          <t>Potable Water from Freshwater [CH10.32]</t>
        </is>
      </c>
      <c r="D74" s="12" t="inlineStr">
        <is>
          <t>Describe the treatment process to obtain potable water from freshwater</t>
        </is>
      </c>
      <c r="E74" s="12" t="inlineStr">
        <is>
          <t>e9d8c7be-2ffb-4a2e-8533-d5f3bf782473</t>
        </is>
      </c>
    </row>
    <row r="75" ht="45" customHeight="1">
      <c r="A75" s="12" t="inlineStr">
        <is>
          <t>Water Resources</t>
        </is>
      </c>
      <c r="B75" s="12" t="inlineStr">
        <is>
          <t>Water Management in South Africa</t>
        </is>
      </c>
      <c r="C75" s="13" t="inlineStr">
        <is>
          <t>Potable Water from Seawater [CH10.33]</t>
        </is>
      </c>
      <c r="D75" s="12" t="inlineStr">
        <is>
          <t>Describe the treatment process to obtain potable water from seawater.</t>
        </is>
      </c>
      <c r="E75" s="12" t="inlineStr">
        <is>
          <t>90112604-bffd-48a7-9bcf-a3a7fa7fe2cf</t>
        </is>
      </c>
    </row>
    <row r="76" ht="45" customHeight="1">
      <c r="A76" s="12" t="inlineStr">
        <is>
          <t>Water Resources</t>
        </is>
      </c>
      <c r="B76" s="12" t="inlineStr">
        <is>
          <t>Water Management in South Africa</t>
        </is>
      </c>
      <c r="C76" s="13" t="inlineStr">
        <is>
          <t>Waste Water Treatment [CH10.34]</t>
        </is>
      </c>
      <c r="D76" s="12" t="inlineStr">
        <is>
          <t>Identify the sources of waste water and describe how it is treated.</t>
        </is>
      </c>
      <c r="E76" s="12" t="inlineStr">
        <is>
          <t>ad319309-acca-415b-8783-bb611ae8ce55</t>
        </is>
      </c>
    </row>
    <row r="77" ht="45" customHeight="1">
      <c r="A77" s="12" t="inlineStr">
        <is>
          <t>Water Resources</t>
        </is>
      </c>
      <c r="B77" s="12" t="inlineStr">
        <is>
          <t>Water Management in South Africa</t>
        </is>
      </c>
      <c r="C77" s="13" t="inlineStr">
        <is>
          <t>Potable Water from Wastewater [CH10.35]</t>
        </is>
      </c>
      <c r="D77" s="12" t="inlineStr">
        <is>
          <t>Explain how potable water can be obtained from waste water.</t>
        </is>
      </c>
      <c r="E77" s="12" t="inlineStr">
        <is>
          <t>3d13cd60-b4d8-46f8-a24b-a9ac629ca164</t>
        </is>
      </c>
    </row>
    <row r="78" ht="45" customHeight="1">
      <c r="A78" s="12" t="inlineStr">
        <is>
          <t>Water Resources</t>
        </is>
      </c>
      <c r="B78" s="12" t="inlineStr">
        <is>
          <t>Water Management in South Africa</t>
        </is>
      </c>
      <c r="C78" s="13" t="inlineStr">
        <is>
          <t>Water: Summary [CH10.36]</t>
        </is>
      </c>
      <c r="D78" s="12" t="inlineStr">
        <is>
          <t>Identify different water sources and describe the different treatment types to obtain potable water and treat waste.</t>
        </is>
      </c>
      <c r="E78" s="12" t="inlineStr">
        <is>
          <t>f9d89bb5-c220-4b56-9bf5-e26b3a6275bd</t>
        </is>
      </c>
    </row>
    <row r="79" ht="45" customHeight="1">
      <c r="A79" s="12" t="inlineStr">
        <is>
          <t>Water Resources</t>
        </is>
      </c>
      <c r="B79" s="12" t="inlineStr">
        <is>
          <t>Floods</t>
        </is>
      </c>
      <c r="C79" s="13" t="inlineStr">
        <is>
          <t>Diagnostic: Floods [GY27.14]</t>
        </is>
      </c>
      <c r="D79" s="12" t="inlineStr">
        <is>
          <t>Diagnostic for the floods topic.</t>
        </is>
      </c>
      <c r="E79" s="12" t="inlineStr">
        <is>
          <t>d197a61a-4a8a-4ae0-8b59-0c45ac3621fa</t>
        </is>
      </c>
    </row>
    <row r="80" ht="45" customHeight="1">
      <c r="A80" s="12" t="inlineStr">
        <is>
          <t>Water Resources</t>
        </is>
      </c>
      <c r="B80" s="12" t="inlineStr">
        <is>
          <t>Floods</t>
        </is>
      </c>
      <c r="C80" s="13" t="inlineStr">
        <is>
          <t>River Flooding: Physical &amp; Human Factors Affecting Risk [GY10.10]</t>
        </is>
      </c>
      <c r="D80" s="12" t="inlineStr">
        <is>
          <t>This nugget explores the human and physical factors affecting the risk of river flooding. Includes urbanisation, farming, impermeable rock, monsoon climate &amp; steep slopes.</t>
        </is>
      </c>
      <c r="E80" s="12" t="inlineStr">
        <is>
          <t>67d466a7-6e51-44bc-aa85-94e2937ff845</t>
        </is>
      </c>
    </row>
    <row r="81" ht="45" customHeight="1">
      <c r="A81" s="12" t="inlineStr">
        <is>
          <t>Water Resources</t>
        </is>
      </c>
      <c r="B81" s="12" t="inlineStr">
        <is>
          <t>Floods</t>
        </is>
      </c>
      <c r="C81" s="13" t="inlineStr">
        <is>
          <t>River Flooding: Hydrographs [GY10.11]</t>
        </is>
      </c>
      <c r="D81" s="12" t="inlineStr">
        <is>
          <t>This nugget looks at how to understand and interpret hydrographs including exploring the impact rainfall events have on different drainage basins.</t>
        </is>
      </c>
      <c r="E81" s="12" t="inlineStr">
        <is>
          <t>512ec611-9c52-4c6d-8de6-9356461a5b17</t>
        </is>
      </c>
    </row>
    <row r="82" ht="45" customHeight="1">
      <c r="A82" s="12" t="inlineStr">
        <is>
          <t>Water Resources</t>
        </is>
      </c>
      <c r="B82" s="12" t="inlineStr">
        <is>
          <t>Floods</t>
        </is>
      </c>
      <c r="C82" s="13" t="inlineStr">
        <is>
          <t>River Management: Costs &amp; Benefits of Hard Engineering [GY10.12]</t>
        </is>
      </c>
      <c r="D82" s="12" t="inlineStr">
        <is>
          <t xml:space="preserve">This nugget looks at the hard engineering river management strategies designed to reduce the risk of flooding. Includes dams &amp; reservoirs, channel straightening, flood-relief channels &amp; embankments. </t>
        </is>
      </c>
      <c r="E82" s="12" t="inlineStr">
        <is>
          <t>33df8a6a-d492-411a-904d-4628cc198743</t>
        </is>
      </c>
    </row>
    <row r="83" ht="45" customHeight="1">
      <c r="A83" s="12" t="inlineStr">
        <is>
          <t>Water Resources</t>
        </is>
      </c>
      <c r="B83" s="12" t="inlineStr">
        <is>
          <t>Floods</t>
        </is>
      </c>
      <c r="C83" s="13" t="inlineStr">
        <is>
          <t>River Management: Costs &amp; Benefits of Soft Engineering [GY10.13]</t>
        </is>
      </c>
      <c r="D83" s="12" t="inlineStr">
        <is>
          <t>This nugget looks at the soft engineering strategies used to reduce flooding. Includes floodplain zoning, river restoration &amp; afforestation.</t>
        </is>
      </c>
      <c r="E83" s="12" t="inlineStr">
        <is>
          <t>13872c49-e79d-445e-a071-445e1da65c3e</t>
        </is>
      </c>
    </row>
    <row r="84" ht="45" customHeight="1">
      <c r="A84" s="12" t="inlineStr">
        <is>
          <t>Water Resources</t>
        </is>
      </c>
      <c r="B84" s="12" t="inlineStr">
        <is>
          <t>Floods</t>
        </is>
      </c>
      <c r="C84" s="13" t="inlineStr">
        <is>
          <t>River Management: Jubilee River [GY10.14]</t>
        </is>
      </c>
      <c r="D84" s="12" t="inlineStr">
        <is>
          <t>This nugget explores how the construction of the Jubilee River has been used to reduce flooding along the River Thames. Includes its costs and benefits.</t>
        </is>
      </c>
      <c r="E84" s="12" t="inlineStr">
        <is>
          <t>cdb9f37a-ef5a-403a-94cf-f47832d3e0e7</t>
        </is>
      </c>
    </row>
    <row r="85" ht="45" customHeight="1">
      <c r="A85" s="12" t="inlineStr">
        <is>
          <t>Water Resources</t>
        </is>
      </c>
      <c r="B85" s="12" t="inlineStr">
        <is>
          <t>Floods</t>
        </is>
      </c>
      <c r="C85" s="13" t="inlineStr">
        <is>
          <t>Coastal Flooding: Climate Change [GY9.18]</t>
        </is>
      </c>
      <c r="D85" s="12" t="inlineStr">
        <is>
          <t>This nugget explores the link between climate change and coastal flooding.</t>
        </is>
      </c>
      <c r="E85" s="12" t="inlineStr">
        <is>
          <t>d0e2ecf5-7452-45d7-8dc7-7b906d116c5f</t>
        </is>
      </c>
    </row>
    <row r="86" ht="45" customHeight="1">
      <c r="A86" s="12" t="inlineStr">
        <is>
          <t>Water Resources</t>
        </is>
      </c>
      <c r="B86" s="12" t="inlineStr">
        <is>
          <t>Floods</t>
        </is>
      </c>
      <c r="C86" s="13" t="inlineStr">
        <is>
          <t>Coastal Flooding: Impacts [GY9.19]</t>
        </is>
      </c>
      <c r="D86" s="12" t="inlineStr">
        <is>
          <t>This nugget looks at the impacts from coastal flooding, as a result of sea level rise and storm surges.</t>
        </is>
      </c>
      <c r="E86" s="12" t="inlineStr">
        <is>
          <t>6d685b39-a729-4ab7-a713-6489c8caa685</t>
        </is>
      </c>
    </row>
    <row r="87" ht="45" customHeight="1">
      <c r="A87" s="12" t="inlineStr">
        <is>
          <t>Water Resources</t>
        </is>
      </c>
      <c r="B87" s="12" t="inlineStr">
        <is>
          <t>Floods</t>
        </is>
      </c>
      <c r="C87" s="13" t="inlineStr">
        <is>
          <t>Coastal Management: Costs &amp; Benefits of Hard Engineering [GY9.14]</t>
        </is>
      </c>
      <c r="D87" s="12" t="inlineStr">
        <is>
          <t>This nugget explains how hard engineering can be used to manage the coast and the costs and benefits associated with it.</t>
        </is>
      </c>
      <c r="E87" s="12" t="inlineStr">
        <is>
          <t>b84d7ad2-0380-4907-8efa-9c01c75d639b</t>
        </is>
      </c>
    </row>
    <row r="88" ht="45" customHeight="1">
      <c r="A88" s="12" t="inlineStr">
        <is>
          <t>Water Resources</t>
        </is>
      </c>
      <c r="B88" s="12" t="inlineStr">
        <is>
          <t>Floods</t>
        </is>
      </c>
      <c r="C88" s="13" t="inlineStr">
        <is>
          <t>Coastal Management: Costs &amp; Benefits of Soft Engineering and Managed Retreat [GY9.15]</t>
        </is>
      </c>
      <c r="D88" s="12" t="inlineStr">
        <is>
          <t>This nugget explains how soft engineering can be used to manage the coast and the costs and benefits associated with it.</t>
        </is>
      </c>
      <c r="E88" s="12" t="inlineStr">
        <is>
          <t>518f3bd3-e595-4be8-bb18-c2f53ba98aea</t>
        </is>
      </c>
    </row>
    <row r="89" ht="45" customHeight="1">
      <c r="A89" s="12" t="inlineStr">
        <is>
          <t>Fieldwork Investigation</t>
        </is>
      </c>
      <c r="B89" s="12" t="inlineStr">
        <is>
          <t>Fieldwork Investigation</t>
        </is>
      </c>
      <c r="C89" s="13" t="inlineStr">
        <is>
          <t>Introduction to Fieldwork [GY25.01]</t>
        </is>
      </c>
      <c r="D89" s="12" t="inlineStr">
        <is>
          <t>This nugget explains the process of geographical enquiry, with an overview of each stage.</t>
        </is>
      </c>
      <c r="E89" s="12" t="inlineStr">
        <is>
          <t>e7a1bc25-cf72-4b38-9b90-07f65a6ea016</t>
        </is>
      </c>
    </row>
    <row r="90" ht="45" customHeight="1">
      <c r="A90" s="12" t="inlineStr">
        <is>
          <t>Fieldwork Investigation</t>
        </is>
      </c>
      <c r="B90" s="12" t="inlineStr">
        <is>
          <t>Fieldwork Investigation</t>
        </is>
      </c>
      <c r="C90" s="13" t="inlineStr">
        <is>
          <t>Data &amp; Sampling [GY25.02]</t>
        </is>
      </c>
      <c r="D90" s="12" t="inlineStr">
        <is>
          <t>This nugget explains the concept of sampling and the three main types.</t>
        </is>
      </c>
      <c r="E90" s="12" t="inlineStr">
        <is>
          <t>044304f3-1e38-4c34-b93b-2dd8eb0003f4</t>
        </is>
      </c>
    </row>
    <row r="91" ht="45" customHeight="1">
      <c r="A91" s="12" t="inlineStr">
        <is>
          <t>Fieldwork Investigation</t>
        </is>
      </c>
      <c r="B91" s="12" t="inlineStr">
        <is>
          <t>Fieldwork Investigation</t>
        </is>
      </c>
      <c r="C91" s="13" t="inlineStr">
        <is>
          <t>River Investigations: Planning [GY25.03]</t>
        </is>
      </c>
      <c r="D91" s="12" t="inlineStr">
        <is>
          <t>This nugget explains the planning stage of a river landscape investigation.</t>
        </is>
      </c>
      <c r="E91" s="12" t="inlineStr">
        <is>
          <t>d5293096-8da7-424b-b16f-f403581ce0bc</t>
        </is>
      </c>
    </row>
    <row r="92" ht="45" customHeight="1">
      <c r="A92" s="12" t="inlineStr">
        <is>
          <t>Fieldwork Investigation</t>
        </is>
      </c>
      <c r="B92" s="12" t="inlineStr">
        <is>
          <t>Fieldwork Investigation</t>
        </is>
      </c>
      <c r="C92" s="13" t="inlineStr">
        <is>
          <t>River Investigations: Data Collection [GY25.04]</t>
        </is>
      </c>
      <c r="D92" s="12" t="inlineStr">
        <is>
          <t>This nugget explains the data collection stage of a river landscape investigation.</t>
        </is>
      </c>
      <c r="E92" s="12" t="inlineStr">
        <is>
          <t>8708c566-847a-42c9-ba79-ea7afe978eaa</t>
        </is>
      </c>
    </row>
    <row r="93" ht="45" customHeight="1">
      <c r="A93" s="12" t="inlineStr">
        <is>
          <t>Fieldwork Investigation</t>
        </is>
      </c>
      <c r="B93" s="12" t="inlineStr">
        <is>
          <t>Fieldwork Investigation</t>
        </is>
      </c>
      <c r="C93" s="13" t="inlineStr">
        <is>
          <t>River Investigations: Data Presentation [GY25.05]</t>
        </is>
      </c>
      <c r="D93" s="12" t="inlineStr">
        <is>
          <t>This nugget explains the reasons for selecting methods of data presentation for a river landscape investigation.</t>
        </is>
      </c>
      <c r="E93" s="12" t="inlineStr">
        <is>
          <t>318a2d10-fea9-4c16-8dea-d27e36850564</t>
        </is>
      </c>
    </row>
    <row r="94" ht="45" customHeight="1">
      <c r="A94" s="12" t="inlineStr">
        <is>
          <t>Fieldwork Investigation</t>
        </is>
      </c>
      <c r="B94" s="12" t="inlineStr">
        <is>
          <t>Fieldwork Investigation</t>
        </is>
      </c>
      <c r="C94" s="13" t="inlineStr">
        <is>
          <t>Coastal Investigations: Planning [GY25.06]</t>
        </is>
      </c>
      <c r="D94" s="12" t="inlineStr">
        <is>
          <t>This nugget explains the planning stage of a coastal landscape investigation.</t>
        </is>
      </c>
      <c r="E94" s="12" t="inlineStr">
        <is>
          <t>e2000c3e-cfb9-4bd8-aeed-6600a66270a3</t>
        </is>
      </c>
    </row>
    <row r="95" ht="45" customHeight="1">
      <c r="A95" s="12" t="inlineStr">
        <is>
          <t>Fieldwork Investigation</t>
        </is>
      </c>
      <c r="B95" s="12" t="inlineStr">
        <is>
          <t>Fieldwork Investigation</t>
        </is>
      </c>
      <c r="C95" s="13" t="inlineStr">
        <is>
          <t>Coastal Investigations: Data Collection [GY25.07]</t>
        </is>
      </c>
      <c r="D95" s="12" t="inlineStr">
        <is>
          <t>This nugget explains the data collection stage of a coastal landscape investigation.</t>
        </is>
      </c>
      <c r="E95" s="12" t="inlineStr">
        <is>
          <t>c5ebfea0-993e-4eba-aaa5-77a48bf76a38</t>
        </is>
      </c>
    </row>
    <row r="96" ht="45" customHeight="1">
      <c r="A96" s="12" t="inlineStr">
        <is>
          <t>Fieldwork Investigation</t>
        </is>
      </c>
      <c r="B96" s="12" t="inlineStr">
        <is>
          <t>Fieldwork Investigation</t>
        </is>
      </c>
      <c r="C96" s="13" t="inlineStr">
        <is>
          <t>Coastal Investigations: Data Presentation [GY25.08]</t>
        </is>
      </c>
      <c r="D96" s="12" t="inlineStr">
        <is>
          <t>This nugget explains the data presentation stage of a coastal landscape investigation.</t>
        </is>
      </c>
      <c r="E96" s="12" t="inlineStr">
        <is>
          <t>4065bf17-a41e-4015-bb0e-52fc790f4ccb</t>
        </is>
      </c>
    </row>
    <row r="97" ht="45" customHeight="1">
      <c r="A97" s="12" t="inlineStr">
        <is>
          <t>Fieldwork Investigation</t>
        </is>
      </c>
      <c r="B97" s="12" t="inlineStr">
        <is>
          <t>Fieldwork Investigation</t>
        </is>
      </c>
      <c r="C97" s="13" t="inlineStr">
        <is>
          <t>Urban Investigations: Planning [GY25.09]</t>
        </is>
      </c>
      <c r="D97" s="12" t="inlineStr">
        <is>
          <t>This nugget explains the planning stage of an urban landscape investigation.</t>
        </is>
      </c>
      <c r="E97" s="12" t="inlineStr">
        <is>
          <t>8a9ddb8e-cc0d-4081-a759-24804111d17e</t>
        </is>
      </c>
    </row>
    <row r="98" ht="45" customHeight="1">
      <c r="A98" s="12" t="inlineStr">
        <is>
          <t>Fieldwork Investigation</t>
        </is>
      </c>
      <c r="B98" s="12" t="inlineStr">
        <is>
          <t>Fieldwork Investigation</t>
        </is>
      </c>
      <c r="C98" s="13" t="inlineStr">
        <is>
          <t>Urban Investigations: Data Collection [GY25.10]</t>
        </is>
      </c>
      <c r="D98" s="12" t="inlineStr">
        <is>
          <t>This nugget explains the data collection stage of an urban landscape investigation.</t>
        </is>
      </c>
      <c r="E98" s="12" t="inlineStr">
        <is>
          <t>d96606b1-dbb9-46b7-812e-2596cd6151a7</t>
        </is>
      </c>
    </row>
    <row r="99" ht="45" customHeight="1">
      <c r="A99" s="12" t="inlineStr">
        <is>
          <t>Fieldwork Investigation</t>
        </is>
      </c>
      <c r="B99" s="12" t="inlineStr">
        <is>
          <t>Fieldwork Investigation</t>
        </is>
      </c>
      <c r="C99" s="13" t="inlineStr">
        <is>
          <t>Urban Investigations: Data Presentation [GY25.11]</t>
        </is>
      </c>
      <c r="D99" s="12" t="inlineStr">
        <is>
          <t>This nugget explains the data presentation stage of an urban landscape investigation.</t>
        </is>
      </c>
      <c r="E99" s="12" t="inlineStr">
        <is>
          <t>41796a50-82ad-4f47-b28e-374ae23da3a4</t>
        </is>
      </c>
    </row>
    <row r="100" ht="45" customHeight="1">
      <c r="A100" s="12" t="inlineStr">
        <is>
          <t>Fieldwork Investigation</t>
        </is>
      </c>
      <c r="B100" s="12" t="inlineStr">
        <is>
          <t>Fieldwork Investigation</t>
        </is>
      </c>
      <c r="C100" s="13" t="inlineStr">
        <is>
          <t>Data Analysis [GY25.15]</t>
        </is>
      </c>
      <c r="D100" s="12" t="inlineStr">
        <is>
          <t>This nugget explains the data analysis stage of a fieldwork investigation.</t>
        </is>
      </c>
      <c r="E100" s="12" t="inlineStr">
        <is>
          <t>527ef300-6cd5-4f9f-a11f-46a3f0495a43</t>
        </is>
      </c>
    </row>
    <row r="101" ht="45" customHeight="1">
      <c r="A101" s="12" t="inlineStr">
        <is>
          <t>Fieldwork Investigation</t>
        </is>
      </c>
      <c r="B101" s="12" t="inlineStr">
        <is>
          <t>Fieldwork Investigation</t>
        </is>
      </c>
      <c r="C101" s="13" t="inlineStr">
        <is>
          <t>Conclusion &amp; Evaluation [GY25.16]</t>
        </is>
      </c>
      <c r="D101" s="12" t="inlineStr">
        <is>
          <t>This nugget explains the conclusions &amp; evaluation stages of a fieldwork investigation.</t>
        </is>
      </c>
      <c r="E101" s="12" t="inlineStr">
        <is>
          <t>284db978-55b6-4185-bdea-2e1ffef8d549</t>
        </is>
      </c>
    </row>
    <row r="102" ht="45" customHeight="1">
      <c r="A102" s="12" t="inlineStr">
        <is>
          <t>Skills – Cartographical</t>
        </is>
      </c>
      <c r="B102" s="12" t="inlineStr">
        <is>
          <t>Skills – Cartographical</t>
        </is>
      </c>
      <c r="C102" s="13" t="inlineStr">
        <is>
          <t>Atlas Maps: Latitude &amp; Longitude [GY26.01]</t>
        </is>
      </c>
      <c r="D102" s="12" t="inlineStr">
        <is>
          <t>This nugget explains how to use latitude and longitude coordinates.</t>
        </is>
      </c>
      <c r="E102" s="12" t="inlineStr">
        <is>
          <t>8e33e15d-bb82-4308-9352-600edd374465</t>
        </is>
      </c>
    </row>
    <row r="103" ht="45" customHeight="1">
      <c r="A103" s="12" t="inlineStr">
        <is>
          <t>Skills – Cartographical</t>
        </is>
      </c>
      <c r="B103" s="12" t="inlineStr">
        <is>
          <t>Skills – Cartographical</t>
        </is>
      </c>
      <c r="C103" s="13" t="inlineStr">
        <is>
          <t>Atlas Maps: Patterns &amp; Distribution [GY26.02]</t>
        </is>
      </c>
      <c r="D103" s="12" t="inlineStr">
        <is>
          <t>This nugget explains how to recognise and describe distributions and patterns, of both human and physical features, on atlas maps.</t>
        </is>
      </c>
      <c r="E103" s="12" t="inlineStr">
        <is>
          <t>c11690c8-22da-4dc1-b2ca-c7b2beaa2121</t>
        </is>
      </c>
    </row>
    <row r="104" ht="45" customHeight="1">
      <c r="A104" s="12" t="inlineStr">
        <is>
          <t>Skills – Cartographical</t>
        </is>
      </c>
      <c r="B104" s="12" t="inlineStr">
        <is>
          <t>Skills – Cartographical</t>
        </is>
      </c>
      <c r="C104" s="13" t="inlineStr">
        <is>
          <t>OS Maps: Getting Started [GY26.03]</t>
        </is>
      </c>
      <c r="D104" s="12" t="inlineStr">
        <is>
          <t>This nugget explains the basics of Ordnance Survey Maps and how to use them.</t>
        </is>
      </c>
      <c r="E104" s="12" t="inlineStr">
        <is>
          <t>13c74029-972d-4b34-971a-c2c53b14f696</t>
        </is>
      </c>
    </row>
    <row r="105" ht="45" customHeight="1">
      <c r="A105" s="12" t="inlineStr">
        <is>
          <t>Skills – Cartographical</t>
        </is>
      </c>
      <c r="B105" s="12" t="inlineStr">
        <is>
          <t>Skills – Cartographical</t>
        </is>
      </c>
      <c r="C105" s="13" t="inlineStr">
        <is>
          <t>OS Maps: Grid References [GY26.04]</t>
        </is>
      </c>
      <c r="D105" s="12" t="inlineStr">
        <is>
          <t>This nugget explains what grid references are used for and how to use both four and six-figure grid references.</t>
        </is>
      </c>
      <c r="E105" s="12" t="inlineStr">
        <is>
          <t>ca154c6c-1c85-4ff9-a539-9d570fe65351</t>
        </is>
      </c>
    </row>
    <row r="106" ht="45" customHeight="1">
      <c r="A106" s="12" t="inlineStr">
        <is>
          <t>Skills – Cartographical</t>
        </is>
      </c>
      <c r="B106" s="12" t="inlineStr">
        <is>
          <t>Skills – Cartographical</t>
        </is>
      </c>
      <c r="C106" s="13" t="inlineStr">
        <is>
          <t>OS Maps: Measuring Distance [GY26.05]</t>
        </is>
      </c>
      <c r="D106" s="12" t="inlineStr">
        <is>
          <t>This nugget explains how to measure straight and curved line distances at different scales.</t>
        </is>
      </c>
      <c r="E106" s="12" t="inlineStr">
        <is>
          <t>f1b6f9c9-714c-4499-a0ca-bb381704b667</t>
        </is>
      </c>
    </row>
    <row r="107" ht="45" customHeight="1">
      <c r="A107" s="12" t="inlineStr">
        <is>
          <t>Skills – Cartographical</t>
        </is>
      </c>
      <c r="B107" s="12" t="inlineStr">
        <is>
          <t>Skills – Cartographical</t>
        </is>
      </c>
      <c r="C107" s="13" t="inlineStr">
        <is>
          <t>OS Maps: Contours, Spot Heights &amp; Gradient [GY26.06]</t>
        </is>
      </c>
      <c r="D107" s="12" t="inlineStr">
        <is>
          <t>This nugget explains how to use and understand gradient, contours and spot heights on an OS map, plus how to identify basic landscape features.</t>
        </is>
      </c>
      <c r="E107" s="12" t="inlineStr">
        <is>
          <t>def5f401-369f-494e-ad09-21bea427a401</t>
        </is>
      </c>
    </row>
    <row r="108" ht="45" customHeight="1">
      <c r="A108" s="12" t="inlineStr">
        <is>
          <t>Skills – Cartographical</t>
        </is>
      </c>
      <c r="B108" s="12" t="inlineStr">
        <is>
          <t>Skills – Cartographical</t>
        </is>
      </c>
      <c r="C108" s="13" t="inlineStr">
        <is>
          <t>OS Maps: Urban Landscapes [GY26.07]</t>
        </is>
      </c>
      <c r="D108" s="12" t="inlineStr">
        <is>
          <t>This nugget explains how to identify features in urban areas using OS map evidence.</t>
        </is>
      </c>
      <c r="E108" s="12" t="inlineStr">
        <is>
          <t>1adf2a25-9a50-4f1a-8ed9-838c1638ad85</t>
        </is>
      </c>
    </row>
    <row r="109" ht="45" customHeight="1">
      <c r="A109" s="12" t="inlineStr">
        <is>
          <t>Skills – Cartographical</t>
        </is>
      </c>
      <c r="B109" s="12" t="inlineStr">
        <is>
          <t>Skills – Cartographical</t>
        </is>
      </c>
      <c r="C109" s="13" t="inlineStr">
        <is>
          <t>OS Maps: Coastal Landscapes [GY26.08]</t>
        </is>
      </c>
      <c r="D109" s="12" t="inlineStr">
        <is>
          <t>This nugget explains how to identify coastal landforms and human features along the UK coastline on OS maps.</t>
        </is>
      </c>
      <c r="E109" s="12" t="inlineStr">
        <is>
          <t>2e1aa6e5-554a-46d0-9c6a-087640021cf2</t>
        </is>
      </c>
    </row>
    <row r="110" ht="45" customHeight="1">
      <c r="A110" s="12" t="inlineStr">
        <is>
          <t>Skills – Cartographical</t>
        </is>
      </c>
      <c r="B110" s="12" t="inlineStr">
        <is>
          <t>Skills – Cartographical</t>
        </is>
      </c>
      <c r="C110" s="13" t="inlineStr">
        <is>
          <t>OS Maps: Fluvial Landscapes [GY26.09]</t>
        </is>
      </c>
      <c r="D110" s="12" t="inlineStr">
        <is>
          <t>This nugget explains how to identify fluvial landforms on OS maps. Includes features in all stages of the river's long profile.</t>
        </is>
      </c>
      <c r="E110" s="12" t="inlineStr">
        <is>
          <t>26f4ffd0-e8d4-4f95-8a32-f520bcc6e6eb</t>
        </is>
      </c>
    </row>
    <row r="111" ht="45" customHeight="1">
      <c r="A111" s="12" t="inlineStr">
        <is>
          <t>Skills – Cartographical</t>
        </is>
      </c>
      <c r="B111" s="12" t="inlineStr">
        <is>
          <t>Skills – Cartographical</t>
        </is>
      </c>
      <c r="C111" s="13" t="inlineStr">
        <is>
          <t>OS Maps: Glacial Landscapes [GY26.10]</t>
        </is>
      </c>
      <c r="D111" s="12" t="inlineStr">
        <is>
          <t>This nugget explains how to identify basic glacial landscape features and describe their characteristics from OS map evidence.</t>
        </is>
      </c>
      <c r="E111" s="12" t="inlineStr">
        <is>
          <t>85052804-856e-459e-8997-4160c6d704bc</t>
        </is>
      </c>
    </row>
    <row r="112" ht="45" customHeight="1">
      <c r="A112" s="12" t="inlineStr">
        <is>
          <t>Skills – Cartographical</t>
        </is>
      </c>
      <c r="B112" s="12" t="inlineStr">
        <is>
          <t>Skills – Cartographical</t>
        </is>
      </c>
      <c r="C112" s="13" t="inlineStr">
        <is>
          <t>OS Maps: Transects &amp; Cross-Sections [GY26.11]</t>
        </is>
      </c>
      <c r="D112" s="12" t="inlineStr">
        <is>
          <t>This nugget explains how to construct and interpret a transect and cross-section from an OS map.</t>
        </is>
      </c>
      <c r="E112" s="12" t="inlineStr">
        <is>
          <t>68d68745-1b65-4d9f-a9ae-c7ab7d5a1008</t>
        </is>
      </c>
    </row>
    <row r="113" ht="45" customHeight="1">
      <c r="A113" s="12" t="inlineStr">
        <is>
          <t>Skills – Graphical</t>
        </is>
      </c>
      <c r="B113" s="12" t="inlineStr">
        <is>
          <t>Skills – Graphical</t>
        </is>
      </c>
      <c r="C113" s="13" t="inlineStr">
        <is>
          <t>Using Photographs [GY26.13]</t>
        </is>
      </c>
      <c r="D113" s="12" t="inlineStr">
        <is>
          <t>This nugget looks at how photographs can be used in Geography and explores their limitations.</t>
        </is>
      </c>
      <c r="E113" s="12" t="inlineStr">
        <is>
          <t>3e833817-83f6-413b-a1ad-efef10f3014e</t>
        </is>
      </c>
    </row>
    <row r="114" ht="45" customHeight="1">
      <c r="A114" s="12" t="inlineStr">
        <is>
          <t>Skills – Graphical</t>
        </is>
      </c>
      <c r="B114" s="12" t="inlineStr">
        <is>
          <t>Skills – Graphical</t>
        </is>
      </c>
      <c r="C114" s="13" t="inlineStr">
        <is>
          <t>Using Sketches [GY26.14]</t>
        </is>
      </c>
      <c r="D114" s="12" t="inlineStr">
        <is>
          <t>This nugget shows how to draw a field sketch and explains the value of using them for fieldwork.</t>
        </is>
      </c>
      <c r="E114" s="12" t="inlineStr">
        <is>
          <t>b16dde69-228e-436c-88b2-4c2a6d6ddd2c</t>
        </is>
      </c>
    </row>
    <row r="115" ht="45" customHeight="1">
      <c r="A115" s="12" t="inlineStr">
        <is>
          <t>Skills – Graphical</t>
        </is>
      </c>
      <c r="B115" s="12" t="inlineStr">
        <is>
          <t>Skills – Graphical</t>
        </is>
      </c>
      <c r="C115" s="13" t="inlineStr">
        <is>
          <t>Geographical Information Systems [GY26.15]</t>
        </is>
      </c>
      <c r="D115" s="12" t="inlineStr">
        <is>
          <t>This nugget explains how geo-spatial data can be presented and analysed in a geographical information system.</t>
        </is>
      </c>
      <c r="E115" s="12" t="inlineStr">
        <is>
          <t>93ba7180-6fc7-4131-a0ab-e761c3ff19ee</t>
        </is>
      </c>
    </row>
    <row r="116" ht="45" customHeight="1">
      <c r="A116" s="12" t="inlineStr">
        <is>
          <t>Skills – Graphical</t>
        </is>
      </c>
      <c r="B116" s="12" t="inlineStr">
        <is>
          <t>Skills – Graphical</t>
        </is>
      </c>
      <c r="C116" s="13" t="inlineStr">
        <is>
          <t>Line Graphs [MUS50.20]</t>
        </is>
      </c>
      <c r="D116" s="12" t="inlineStr">
        <is>
          <t xml:space="preserve">This nugget goes through some of the key features of line graphs including reading from the graph, completing calculations, and comparing two data sets. </t>
        </is>
      </c>
      <c r="E116" s="12" t="inlineStr">
        <is>
          <t>f7bf0a55-d0b3-438e-99fa-3cf89a4c4692</t>
        </is>
      </c>
    </row>
    <row r="117" ht="45" customHeight="1">
      <c r="A117" s="12" t="inlineStr">
        <is>
          <t>Skills – Graphical</t>
        </is>
      </c>
      <c r="B117" s="12" t="inlineStr">
        <is>
          <t>Skills – Graphical</t>
        </is>
      </c>
      <c r="C117" s="13" t="inlineStr">
        <is>
          <t>Bar Charts [MF50.04]</t>
        </is>
      </c>
      <c r="D117" s="12" t="inlineStr">
        <is>
          <t>This nugget has learning material and questions covering the topic of Bar Charts.</t>
        </is>
      </c>
      <c r="E117" s="12" t="inlineStr">
        <is>
          <t>b6c397fc-5a9f-4025-bf48-63a780bce147</t>
        </is>
      </c>
    </row>
    <row r="118" ht="45" customHeight="1">
      <c r="A118" s="12" t="inlineStr">
        <is>
          <t>Skills – Graphical</t>
        </is>
      </c>
      <c r="B118" s="12" t="inlineStr">
        <is>
          <t>Skills – Graphical</t>
        </is>
      </c>
      <c r="C118" s="13" t="inlineStr">
        <is>
          <t>Composite Bar Charts [MS1.12]</t>
        </is>
      </c>
      <c r="D118" s="12" t="inlineStr">
        <is>
          <t xml:space="preserve">This nuggets contains questions on composite bar charts, with bars divided into subdivisions. </t>
        </is>
      </c>
      <c r="E118" s="12" t="inlineStr">
        <is>
          <t>634343dd-758a-4bd4-ae66-545f2241329b</t>
        </is>
      </c>
    </row>
    <row r="119" ht="45" customHeight="1">
      <c r="A119" s="12" t="inlineStr">
        <is>
          <t>Skills – Graphical</t>
        </is>
      </c>
      <c r="B119" s="12" t="inlineStr">
        <is>
          <t>Skills – Graphical</t>
        </is>
      </c>
      <c r="C119" s="13" t="inlineStr">
        <is>
          <t>Pie Charts [MS1.09]</t>
        </is>
      </c>
      <c r="D119"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19" s="12" t="inlineStr">
        <is>
          <t>30f81844-dc71-4e79-9a25-366f92f121ce</t>
        </is>
      </c>
    </row>
    <row r="120" ht="45" customHeight="1">
      <c r="A120" s="12" t="inlineStr">
        <is>
          <t>Skills – Graphical</t>
        </is>
      </c>
      <c r="B120" s="12" t="inlineStr">
        <is>
          <t>Skills – Graphical</t>
        </is>
      </c>
      <c r="C120" s="13" t="inlineStr">
        <is>
          <t>Pictograms [MF50.03]</t>
        </is>
      </c>
      <c r="D120" s="12" t="inlineStr">
        <is>
          <t>This nugget has learning material and questions covering the topic of Pictograms.</t>
        </is>
      </c>
      <c r="E120" s="12" t="inlineStr">
        <is>
          <t>b0094a0b-e0e3-47b8-b40b-1388a747a539</t>
        </is>
      </c>
    </row>
    <row r="121" ht="45" customHeight="1">
      <c r="A121" s="12" t="inlineStr">
        <is>
          <t>Skills – Graphical</t>
        </is>
      </c>
      <c r="B121" s="12" t="inlineStr">
        <is>
          <t>Skills – Graphical</t>
        </is>
      </c>
      <c r="C121" s="13" t="inlineStr">
        <is>
          <t>Frequency Diagrams (Histograms) [MS1.10]</t>
        </is>
      </c>
      <c r="D121" s="12" t="inlineStr">
        <is>
          <t xml:space="preserve">This nugget contains learning material and questions on histograms in a geography context, including reading off the diagram and doing calculations. It does not include frequency density. </t>
        </is>
      </c>
      <c r="E121" s="12" t="inlineStr">
        <is>
          <t>9b18c212-b7ab-4b6d-a187-40ae85f5538f</t>
        </is>
      </c>
    </row>
    <row r="122" ht="45" customHeight="1">
      <c r="A122" s="12" t="inlineStr">
        <is>
          <t>Skills – Graphical</t>
        </is>
      </c>
      <c r="B122" s="12" t="inlineStr">
        <is>
          <t>Skills – Graphical</t>
        </is>
      </c>
      <c r="C122" s="13" t="inlineStr">
        <is>
          <t>Dispersion Graphs [MS1.06]</t>
        </is>
      </c>
      <c r="D122" s="12" t="inlineStr">
        <is>
          <t xml:space="preserve">This nugget includes information about key features of dispersion graphs, including using them to compare data sets. </t>
        </is>
      </c>
      <c r="E122" s="12" t="inlineStr">
        <is>
          <t>bb06099b-a64a-4bc4-a89b-acd5f4c86279</t>
        </is>
      </c>
    </row>
    <row r="123" ht="45" customHeight="1">
      <c r="A123" s="12" t="inlineStr">
        <is>
          <t>Skills – Graphical</t>
        </is>
      </c>
      <c r="B123" s="12" t="inlineStr">
        <is>
          <t>Skills – Graphical</t>
        </is>
      </c>
      <c r="C123" s="13" t="inlineStr">
        <is>
          <t>Divided Bar Charts (100%) [MS1.11]</t>
        </is>
      </c>
      <c r="D123" s="12" t="inlineStr">
        <is>
          <t>This nugget contains questions on divided bar charts where the total bar is subdivided into proportional parts that sum to 100%.</t>
        </is>
      </c>
      <c r="E123" s="12" t="inlineStr">
        <is>
          <t>efb76a62-732c-49fc-89bb-36e98d76b24b</t>
        </is>
      </c>
    </row>
    <row r="124" ht="45" customHeight="1">
      <c r="A124" s="12" t="inlineStr">
        <is>
          <t>Skills – Graphical</t>
        </is>
      </c>
      <c r="B124" s="12" t="inlineStr">
        <is>
          <t>Skills – Graphical</t>
        </is>
      </c>
      <c r="C124" s="13" t="inlineStr">
        <is>
          <t>Scatter Graphs: Plotting [MF50.13]</t>
        </is>
      </c>
      <c r="D124" s="12" t="inlineStr">
        <is>
          <t>This nugget covers how to correctly draw axes for a scatter graph, including choosing an appropriate scale, using axes breaks and identifying the explanatory (independent) and response (dependent) variables.</t>
        </is>
      </c>
      <c r="E124" s="12" t="inlineStr">
        <is>
          <t>2fb49245-3505-4e92-ad46-436189b97a88</t>
        </is>
      </c>
    </row>
    <row r="125" ht="45" customHeight="1">
      <c r="A125" s="12" t="inlineStr">
        <is>
          <t>Skills – Graphical</t>
        </is>
      </c>
      <c r="B125" s="12" t="inlineStr">
        <is>
          <t>Skills – Graphical</t>
        </is>
      </c>
      <c r="C125" s="13" t="inlineStr">
        <is>
          <t>Scatter Graphs: Interpreting [MF50.14]</t>
        </is>
      </c>
      <c r="D125" s="12" t="inlineStr">
        <is>
          <t>This nugget covers identifying types of correlation from a scatter graph, and correlation and causality. It also covers drawing a line of best fit by eye, and using it to interpolate and extrapolate.</t>
        </is>
      </c>
      <c r="E125" s="12" t="inlineStr">
        <is>
          <t>8e065b06-2f3e-49d4-9061-3c05629fe38f</t>
        </is>
      </c>
    </row>
    <row r="126" ht="45" customHeight="1">
      <c r="A126" s="12" t="inlineStr">
        <is>
          <t>Skills – Graphical</t>
        </is>
      </c>
      <c r="B126" s="12" t="inlineStr">
        <is>
          <t>Skills – Graphical</t>
        </is>
      </c>
      <c r="C126" s="13" t="inlineStr">
        <is>
          <t>Scatter Graphs: Outliers [MF50.15]</t>
        </is>
      </c>
      <c r="D126" s="12" t="inlineStr">
        <is>
          <t>This nugget covers identifying outliers and the possible causes of an outlier on a scatter graph. It also covers what the effect of including an outlier has on the interpretation of correlation and drawing the line of best fit.</t>
        </is>
      </c>
      <c r="E126" s="12" t="inlineStr">
        <is>
          <t>0241e7a7-b962-4ac9-ac61-cd5906fcafa1</t>
        </is>
      </c>
    </row>
    <row r="127" ht="45" customHeight="1">
      <c r="A127" s="12" t="inlineStr">
        <is>
          <t>Skills – Graphical</t>
        </is>
      </c>
      <c r="B127" s="12" t="inlineStr">
        <is>
          <t>Skills – Graphical</t>
        </is>
      </c>
      <c r="C127" s="13" t="inlineStr">
        <is>
          <t>Population Pyramids 1 [MS1.01]</t>
        </is>
      </c>
      <c r="D127" s="12" t="inlineStr">
        <is>
          <t>This nugget goes through some of the key features of population pyramids whilst also enabling students to identify when they have incorrectly drawn a population pyramid.</t>
        </is>
      </c>
      <c r="E127" s="12" t="inlineStr">
        <is>
          <t>158136a9-2261-4957-8a83-fb91c6dcc9bf</t>
        </is>
      </c>
    </row>
    <row r="128" ht="45" customHeight="1">
      <c r="A128" s="12" t="inlineStr">
        <is>
          <t>Skills – Graphical</t>
        </is>
      </c>
      <c r="B128" s="12" t="inlineStr">
        <is>
          <t>Skills – Graphical</t>
        </is>
      </c>
      <c r="C128" s="13" t="inlineStr">
        <is>
          <t>Population Pyramids 2 [MS1.02]</t>
        </is>
      </c>
      <c r="D128" s="12" t="inlineStr">
        <is>
          <t>This nugget shows how the shape of a population pyramid relates to the stage of the demographic transition model it is in. It also explains what some anomalies on population pyramids may show.</t>
        </is>
      </c>
      <c r="E128" s="12" t="inlineStr">
        <is>
          <t>174e4174-fb99-47c1-a118-014bd494ce76</t>
        </is>
      </c>
    </row>
    <row r="129" ht="45" customHeight="1">
      <c r="A129" s="12" t="inlineStr">
        <is>
          <t>Skills – Graphical</t>
        </is>
      </c>
      <c r="B129" s="12" t="inlineStr">
        <is>
          <t>Skills – Graphical</t>
        </is>
      </c>
      <c r="C129" s="13" t="inlineStr">
        <is>
          <t>Isoline Maps: Drawing [MS1.03]</t>
        </is>
      </c>
      <c r="D129" s="12" t="inlineStr">
        <is>
          <t>This nugget goes through some of the key skills needed for drawing isoline maps whilst also enabling students to identify when they have incorrectly drawn an isoline map.</t>
        </is>
      </c>
      <c r="E129" s="12" t="inlineStr">
        <is>
          <t>d55eafd7-485f-48cf-bc45-85a0818a7f75</t>
        </is>
      </c>
    </row>
    <row r="130" ht="45" customHeight="1">
      <c r="A130" s="12" t="inlineStr">
        <is>
          <t>Skills – Graphical</t>
        </is>
      </c>
      <c r="B130" s="12" t="inlineStr">
        <is>
          <t>Skills – Graphical</t>
        </is>
      </c>
      <c r="C130" s="13" t="inlineStr">
        <is>
          <t>Isoline Maps: Interpreting [MS1.04]</t>
        </is>
      </c>
      <c r="D130" s="12" t="inlineStr">
        <is>
          <t>This nugget goes through interpreting isoline maps, including reading values off isolines that are marked or not, and also estimating values between isolines that are either marked or not.</t>
        </is>
      </c>
      <c r="E130" s="12" t="inlineStr">
        <is>
          <t>70dc42d8-72c8-474c-a959-a6ebe74c4d8b</t>
        </is>
      </c>
    </row>
    <row r="131" ht="45" customHeight="1">
      <c r="A131" s="12" t="inlineStr">
        <is>
          <t>Skills – Graphical</t>
        </is>
      </c>
      <c r="B131" s="12" t="inlineStr">
        <is>
          <t>Skills – Graphical</t>
        </is>
      </c>
      <c r="C131" s="13" t="inlineStr">
        <is>
          <t>Choropleth Maps [MS1.05]</t>
        </is>
      </c>
      <c r="D131" s="12" t="inlineStr">
        <is>
          <t>This nugget goes through some of the key skills needed for drawing and interpreting choropleth maps as well as identifying their limitations.</t>
        </is>
      </c>
      <c r="E131" s="12" t="inlineStr">
        <is>
          <t>2bbc2c96-7f72-4301-bb28-38ccb14d458d</t>
        </is>
      </c>
    </row>
    <row r="132" ht="45" customHeight="1">
      <c r="A132" s="12" t="inlineStr">
        <is>
          <t>Skills – Graphical</t>
        </is>
      </c>
      <c r="B132" s="12" t="inlineStr">
        <is>
          <t>Skills – Graphical</t>
        </is>
      </c>
      <c r="C132" s="13" t="inlineStr">
        <is>
          <t>Dot Maps [GY26.16]</t>
        </is>
      </c>
      <c r="D132" s="12" t="inlineStr">
        <is>
          <t>This nugget explains some of the key skills needed for drawing and interpreting dot maps as well as identifying their limitations.</t>
        </is>
      </c>
      <c r="E132" s="12" t="inlineStr">
        <is>
          <t>0059f643-5985-46d4-bdd6-31473f711454</t>
        </is>
      </c>
    </row>
    <row r="133" ht="45" customHeight="1">
      <c r="A133" s="12" t="inlineStr">
        <is>
          <t>Skills – Graphical</t>
        </is>
      </c>
      <c r="B133" s="12" t="inlineStr">
        <is>
          <t>Skills – Graphical</t>
        </is>
      </c>
      <c r="C133" s="13" t="inlineStr">
        <is>
          <t>Flow Lines &amp; Desire Lines [GY26.17]</t>
        </is>
      </c>
      <c r="D133" s="12" t="inlineStr">
        <is>
          <t>This nugget explains the use of flow lines and desire lines &amp; their limitations.</t>
        </is>
      </c>
      <c r="E133" s="12" t="inlineStr">
        <is>
          <t>a7f9634d-5500-49df-92a5-5b0a263fd383</t>
        </is>
      </c>
    </row>
    <row r="134" ht="45" customHeight="1">
      <c r="A134" s="12" t="inlineStr">
        <is>
          <t>Skills – Graphical</t>
        </is>
      </c>
      <c r="B134" s="12" t="inlineStr">
        <is>
          <t>Skills – Graphical</t>
        </is>
      </c>
      <c r="C134" s="13" t="inlineStr">
        <is>
          <t>Proportional Symbol Maps [MS1.08]</t>
        </is>
      </c>
      <c r="D134" s="12" t="inlineStr">
        <is>
          <t xml:space="preserve">This nugget includes learning material and questions on proportional symbol maps, including estimating the size of a proportional symbol, and ordering them by size. </t>
        </is>
      </c>
      <c r="E134" s="12" t="inlineStr">
        <is>
          <t>69a34a5d-38d6-45e8-93b7-d044e819cf86</t>
        </is>
      </c>
    </row>
    <row r="135" ht="45" customHeight="1">
      <c r="A135" s="12" t="inlineStr">
        <is>
          <t>Skills – Graphical</t>
        </is>
      </c>
      <c r="B135" s="12" t="inlineStr">
        <is>
          <t>Skills – Graphical</t>
        </is>
      </c>
      <c r="C135" s="13" t="inlineStr">
        <is>
          <t>Triangular Graphs [MS1.13]</t>
        </is>
      </c>
      <c r="D135" s="12" t="inlineStr">
        <is>
          <t xml:space="preserve">This nugget contains learning material and questions on triangular graphs, including how to read off from a single data point and how to spot trends. </t>
        </is>
      </c>
      <c r="E135" s="12" t="inlineStr">
        <is>
          <t>bccfc646-3d39-4d63-84da-2d8cadf830d9</t>
        </is>
      </c>
    </row>
    <row r="136" ht="45" customHeight="1">
      <c r="A136" s="12" t="inlineStr">
        <is>
          <t>Skills – Graphical</t>
        </is>
      </c>
      <c r="B136" s="12" t="inlineStr">
        <is>
          <t>Skills – Graphical</t>
        </is>
      </c>
      <c r="C136" s="13" t="inlineStr">
        <is>
          <t>Radial Diagrams [MS1.14]</t>
        </is>
      </c>
      <c r="D136" s="12" t="inlineStr">
        <is>
          <t xml:space="preserve">This nuggets contains radial diagrams and Rose diagrams, including Wind Rose and Wave Rose. </t>
        </is>
      </c>
      <c r="E136" s="12" t="inlineStr">
        <is>
          <t>68ded1cd-b57d-4030-8de9-a503f51af16d</t>
        </is>
      </c>
    </row>
    <row r="137" ht="45" customHeight="1">
      <c r="A137" s="12" t="inlineStr">
        <is>
          <t>Skills – Graphical</t>
        </is>
      </c>
      <c r="B137" s="12" t="inlineStr">
        <is>
          <t>Skills – Graphical</t>
        </is>
      </c>
      <c r="C137" s="13" t="inlineStr">
        <is>
          <t>Kite Diagrams [MS1.15]</t>
        </is>
      </c>
      <c r="D137" s="12" t="inlineStr">
        <is>
          <t xml:space="preserve">This nugget includes information about how a kite diagram is used to show how something varies along a transect, including reading off values at a particular point and describing trends. </t>
        </is>
      </c>
      <c r="E137" s="12" t="inlineStr">
        <is>
          <t>809de012-83de-47e3-bc03-e44bfe17e082</t>
        </is>
      </c>
    </row>
    <row r="138" ht="45" customHeight="1">
      <c r="A138" s="12" t="inlineStr">
        <is>
          <t>Skills – Numerical &amp; Statistical</t>
        </is>
      </c>
      <c r="B138" s="12" t="inlineStr">
        <is>
          <t>Skills – Numerical &amp; Statistical</t>
        </is>
      </c>
      <c r="C138" s="13" t="inlineStr">
        <is>
          <t>Using Scales with Units [MF39.01]</t>
        </is>
      </c>
      <c r="D138" s="12" t="inlineStr">
        <is>
          <t>This nugget has learning material and questions covering the topic of Using Scales with Units.</t>
        </is>
      </c>
      <c r="E138" s="12" t="inlineStr">
        <is>
          <t>ef114d44-2ac2-4864-ac0c-ed39567c943b</t>
        </is>
      </c>
    </row>
    <row r="139" ht="45" customHeight="1">
      <c r="A139" s="12" t="inlineStr">
        <is>
          <t>Skills – Numerical &amp; Statistical</t>
        </is>
      </c>
      <c r="B139" s="12" t="inlineStr">
        <is>
          <t>Skills – Numerical &amp; Statistical</t>
        </is>
      </c>
      <c r="C139" s="13" t="inlineStr">
        <is>
          <t>Using Scales on a Map [MF39.05]</t>
        </is>
      </c>
      <c r="D139" s="12" t="inlineStr">
        <is>
          <t>This nugget has learning material and questions covering the topic of Using Scales on a Map.</t>
        </is>
      </c>
      <c r="E139" s="12" t="inlineStr">
        <is>
          <t>4b4effde-b718-4621-897a-8c0f70637738</t>
        </is>
      </c>
    </row>
    <row r="140" ht="45" customHeight="1">
      <c r="A140" s="12" t="inlineStr">
        <is>
          <t>Skills – Numerical &amp; Statistical</t>
        </is>
      </c>
      <c r="B140" s="12" t="inlineStr">
        <is>
          <t>Skills – Numerical &amp; Statistical</t>
        </is>
      </c>
      <c r="C140" s="13" t="inlineStr">
        <is>
          <t>Introduction to Ratio [MF15.01]</t>
        </is>
      </c>
      <c r="D140" s="12" t="inlineStr">
        <is>
          <t>This nugget has learning material and questions covering the topic of an Introduction to Ratio.</t>
        </is>
      </c>
      <c r="E140" s="12" t="inlineStr">
        <is>
          <t>a54c1392-c308-43a2-82d3-c0494a6c9436</t>
        </is>
      </c>
    </row>
    <row r="141" ht="45" customHeight="1">
      <c r="A141" s="12" t="inlineStr">
        <is>
          <t>Skills – Numerical &amp; Statistical</t>
        </is>
      </c>
      <c r="B141" s="12" t="inlineStr">
        <is>
          <t>Skills – Numerical &amp; Statistical</t>
        </is>
      </c>
      <c r="C141" s="13" t="inlineStr">
        <is>
          <t>Introduction to Proportion [MF16.01]</t>
        </is>
      </c>
      <c r="D141" s="12" t="inlineStr">
        <is>
          <t>This nugget has learning material and questions covering the topic of an Introduction to Proportion.</t>
        </is>
      </c>
      <c r="E141" s="12" t="inlineStr">
        <is>
          <t>be7223b9-5117-4da2-b82b-a75df633f805</t>
        </is>
      </c>
    </row>
    <row r="142" ht="45" customHeight="1">
      <c r="A142" s="12" t="inlineStr">
        <is>
          <t>Skills – Numerical &amp; Statistical</t>
        </is>
      </c>
      <c r="B142" s="12" t="inlineStr">
        <is>
          <t>Skills – Numerical &amp; Statistical</t>
        </is>
      </c>
      <c r="C142" s="13" t="inlineStr">
        <is>
          <t>Mean 1: Positive Integers [MF49.03]</t>
        </is>
      </c>
      <c r="D142" s="12" t="inlineStr">
        <is>
          <t>This nugget has learning material and questions covering the topic of Mean 1.</t>
        </is>
      </c>
      <c r="E142" s="12" t="inlineStr">
        <is>
          <t>407bfa05-f281-4ede-ba95-edecac8d9825</t>
        </is>
      </c>
    </row>
    <row r="143" ht="45" customHeight="1">
      <c r="A143" s="12" t="inlineStr">
        <is>
          <t>Skills – Numerical &amp; Statistical</t>
        </is>
      </c>
      <c r="B143" s="12" t="inlineStr">
        <is>
          <t>Skills – Numerical &amp; Statistical</t>
        </is>
      </c>
      <c r="C143" s="13" t="inlineStr">
        <is>
          <t>Median [MF49.02]</t>
        </is>
      </c>
      <c r="D143"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43" s="12" t="inlineStr">
        <is>
          <t>d2d30438-773a-4e5c-ba44-d6ec4d36a624</t>
        </is>
      </c>
    </row>
    <row r="144" ht="45" customHeight="1">
      <c r="A144" s="12" t="inlineStr">
        <is>
          <t>Skills – Numerical &amp; Statistical</t>
        </is>
      </c>
      <c r="B144" s="12" t="inlineStr">
        <is>
          <t>Skills – Numerical &amp; Statistical</t>
        </is>
      </c>
      <c r="C144" s="13" t="inlineStr">
        <is>
          <t>Mode [MF49.01]</t>
        </is>
      </c>
      <c r="D144" s="12" t="inlineStr">
        <is>
          <t>This nugget has learning material and questions covering the topic of Mode.</t>
        </is>
      </c>
      <c r="E144" s="12" t="inlineStr">
        <is>
          <t>31eaa5b8-8126-439a-86de-aff05e1d515f</t>
        </is>
      </c>
    </row>
    <row r="145" ht="45" customHeight="1">
      <c r="A145" s="12" t="inlineStr">
        <is>
          <t>Skills – Numerical &amp; Statistical</t>
        </is>
      </c>
      <c r="B145" s="12" t="inlineStr">
        <is>
          <t>Skills – Numerical &amp; Statistical</t>
        </is>
      </c>
      <c r="C145" s="13" t="inlineStr">
        <is>
          <t>Range 1: Positive Integers [MF49.07]</t>
        </is>
      </c>
      <c r="D145" s="12" t="inlineStr">
        <is>
          <t>This nugget has learning material and questions covering the topic of Range 1.</t>
        </is>
      </c>
      <c r="E145" s="12" t="inlineStr">
        <is>
          <t>c06ff0a7-34d3-4d8e-8534-c0761c520acc</t>
        </is>
      </c>
    </row>
    <row r="146" ht="45" customHeight="1">
      <c r="A146" s="12" t="inlineStr">
        <is>
          <t>Skills – Numerical &amp; Statistical</t>
        </is>
      </c>
      <c r="B146" s="12" t="inlineStr">
        <is>
          <t>Skills – Numerical &amp; Statistical</t>
        </is>
      </c>
      <c r="C146" s="13" t="inlineStr">
        <is>
          <t>Range 2: Decimals and Negatives [MF49.08]</t>
        </is>
      </c>
      <c r="D146" s="12" t="inlineStr">
        <is>
          <t>This nugget has learning material and questions covering the topic of Range 2.</t>
        </is>
      </c>
      <c r="E146" s="12" t="inlineStr">
        <is>
          <t>6b95fc61-2683-49d8-902c-c5bdb628ad7b</t>
        </is>
      </c>
    </row>
    <row r="147" ht="45" customHeight="1">
      <c r="A147" s="12" t="inlineStr">
        <is>
          <t>Skills – Numerical &amp; Statistical</t>
        </is>
      </c>
      <c r="B147" s="12" t="inlineStr">
        <is>
          <t>Skills – Numerical &amp; Statistical</t>
        </is>
      </c>
      <c r="C147" s="13" t="inlineStr">
        <is>
          <t>Cumulative Frequency 5: Median [MH60.05]</t>
        </is>
      </c>
      <c r="D147" s="12" t="inlineStr">
        <is>
          <t>This nugget has learning material and questions covering the topic of Cumulative Frequency 5: Median.</t>
        </is>
      </c>
      <c r="E147" s="12" t="inlineStr">
        <is>
          <t>5961a617-75ad-40f2-ab8a-e7c77d8bee22</t>
        </is>
      </c>
    </row>
    <row r="148" ht="45" customHeight="1">
      <c r="A148" s="12" t="inlineStr">
        <is>
          <t>Skills – Numerical &amp; Statistical</t>
        </is>
      </c>
      <c r="B148" s="12" t="inlineStr">
        <is>
          <t>Skills – Numerical &amp; Statistical</t>
        </is>
      </c>
      <c r="C148" s="13" t="inlineStr">
        <is>
          <t>Cumulative Frequency 6: Quartiles [MH60.06]</t>
        </is>
      </c>
      <c r="D148" s="12" t="inlineStr">
        <is>
          <t>This nugget has learning material and questions covering the topic of Cumulative Frequency 6: Quartiles.</t>
        </is>
      </c>
      <c r="E148" s="12" t="inlineStr">
        <is>
          <t>636f5832-b8a7-4dc1-9aa8-9d66a576fd7a</t>
        </is>
      </c>
    </row>
    <row r="149" ht="45" customHeight="1">
      <c r="A149" s="12" t="inlineStr">
        <is>
          <t>Skills – Numerical &amp; Statistical</t>
        </is>
      </c>
      <c r="B149" s="12" t="inlineStr">
        <is>
          <t>Skills – Numerical &amp; Statistical</t>
        </is>
      </c>
      <c r="C149" s="13" t="inlineStr">
        <is>
          <t>Cumulative Frequency 7: Interquartile Range [MH60.07]</t>
        </is>
      </c>
      <c r="D149" s="12" t="inlineStr">
        <is>
          <t>This nugget has learning material and questions covering the topic of Cumulative Frequency 7: Interquartile Range.</t>
        </is>
      </c>
      <c r="E149" s="12" t="inlineStr">
        <is>
          <t>8214a2fb-cb23-4225-b238-a3247b8f8747</t>
        </is>
      </c>
    </row>
    <row r="150" ht="45" customHeight="1">
      <c r="A150" s="12" t="inlineStr">
        <is>
          <t>Skills – Numerical &amp; Statistical</t>
        </is>
      </c>
      <c r="B150" s="12" t="inlineStr">
        <is>
          <t>Skills – Numerical &amp; Statistical</t>
        </is>
      </c>
      <c r="C150" s="13" t="inlineStr">
        <is>
          <t>Cumulative Frequency and Box Plots [MH60.14]</t>
        </is>
      </c>
      <c r="D150" s="12" t="inlineStr">
        <is>
          <t>This nugget has learning material and questions covering the topic of Cumulative Frequency and Box Plots.</t>
        </is>
      </c>
      <c r="E150" s="12" t="inlineStr">
        <is>
          <t>ff84ac56-0ac2-4354-a004-d4f0caad2d3b</t>
        </is>
      </c>
    </row>
    <row r="151" ht="45" customHeight="1">
      <c r="A151" s="12" t="inlineStr">
        <is>
          <t>Skills – Numerical &amp; Statistical</t>
        </is>
      </c>
      <c r="B151" s="12" t="inlineStr">
        <is>
          <t>Skills – Numerical &amp; Statistical</t>
        </is>
      </c>
      <c r="C151" s="13" t="inlineStr">
        <is>
          <t>Modal Class from Grouped Frequency Table [MF49.14]</t>
        </is>
      </c>
      <c r="D151" s="12" t="inlineStr">
        <is>
          <t>This nugget has learning material and questions covering the topic of Modal Class from Grouped Frequency Table.</t>
        </is>
      </c>
      <c r="E151" s="12" t="inlineStr">
        <is>
          <t>5c26cefd-98c6-42fe-ab7c-90f47418a87e</t>
        </is>
      </c>
    </row>
    <row r="152" ht="45" customHeight="1">
      <c r="A152" s="12" t="inlineStr">
        <is>
          <t>Skills – Numerical &amp; Statistical</t>
        </is>
      </c>
      <c r="B152" s="12" t="inlineStr">
        <is>
          <t>Skills – Numerical &amp; Statistical</t>
        </is>
      </c>
      <c r="C152" s="13" t="inlineStr">
        <is>
          <t>Finding Percentages of Amounts 1 [MF7.08]</t>
        </is>
      </c>
      <c r="D152" s="12" t="inlineStr">
        <is>
          <t>This nugget has learning material and questions covering the topic of Finding Percentages of Amounts 1.</t>
        </is>
      </c>
      <c r="E152" s="12" t="inlineStr">
        <is>
          <t>7f01816b-e6ec-4cee-a4dc-22433219277e</t>
        </is>
      </c>
    </row>
    <row r="153" ht="45" customHeight="1">
      <c r="A153" s="12" t="inlineStr">
        <is>
          <t>Skills – Numerical &amp; Statistical</t>
        </is>
      </c>
      <c r="B153" s="12" t="inlineStr">
        <is>
          <t>Skills – Numerical &amp; Statistical</t>
        </is>
      </c>
      <c r="C153" s="13" t="inlineStr">
        <is>
          <t>Percentage Change [MF11.04]</t>
        </is>
      </c>
      <c r="D153" s="12" t="inlineStr">
        <is>
          <t>This nugget has learning material and questions covering the topic of Percentage Change.</t>
        </is>
      </c>
      <c r="E153" s="12" t="inlineStr">
        <is>
          <t>8122234c-5c94-4d06-9793-ee1f015d319b</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44" customWidth="1" min="1" max="1"/>
    <col width="4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07cb5c1d-819e-4c92-937c-e8a619613910</t>
        </is>
      </c>
    </row>
    <row r="3">
      <c r="A3" s="2" t="inlineStr">
        <is>
          <t>Spelling, Punctuation and Grammar: Grade 5-6 (SA)</t>
        </is>
      </c>
      <c r="D3" s="3" t="inlineStr">
        <is>
          <t>Last updated: 17 July 2026</t>
        </is>
      </c>
    </row>
    <row r="4">
      <c r="A4" s="4" t="inlineStr">
        <is>
          <t>16 Topics   ·   16 Subtopics   ·   153 Nuggets   ·   35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Classes [PSPG0.22]</t>
        </is>
      </c>
      <c r="D8" s="12" t="inlineStr"/>
      <c r="E8" s="12" t="inlineStr">
        <is>
          <t>8cc3ae5f-70ba-41d0-98cf-9f8482b88ddd</t>
        </is>
      </c>
    </row>
    <row r="9" ht="45" customHeight="1">
      <c r="A9" s="12" t="inlineStr">
        <is>
          <t>Diagnostics</t>
        </is>
      </c>
      <c r="B9" s="12" t="inlineStr">
        <is>
          <t>Diagnostics</t>
        </is>
      </c>
      <c r="C9" s="13" t="inlineStr">
        <is>
          <t>Diagnostic: Sentence and Text Structure [PSPG0.23]</t>
        </is>
      </c>
      <c r="D9" s="12" t="inlineStr"/>
      <c r="E9" s="12" t="inlineStr">
        <is>
          <t>b2c629b5-4ec2-4605-ab8f-4bc8c962b077</t>
        </is>
      </c>
    </row>
    <row r="10" ht="45" customHeight="1">
      <c r="A10" s="12" t="inlineStr">
        <is>
          <t>Diagnostics</t>
        </is>
      </c>
      <c r="B10" s="12" t="inlineStr">
        <is>
          <t>Diagnostics</t>
        </is>
      </c>
      <c r="C10" s="13" t="inlineStr">
        <is>
          <t>Diagnostic: Punctuation  [PSPG0.24]</t>
        </is>
      </c>
      <c r="D10" s="12" t="inlineStr"/>
      <c r="E10" s="12" t="inlineStr">
        <is>
          <t>b6db68ca-5300-4215-b84c-bad997c2693e</t>
        </is>
      </c>
    </row>
    <row r="11" ht="45" customHeight="1">
      <c r="A11" s="12" t="inlineStr">
        <is>
          <t>Diagnostics</t>
        </is>
      </c>
      <c r="B11" s="12" t="inlineStr">
        <is>
          <t>Diagnostics</t>
        </is>
      </c>
      <c r="C11" s="13" t="inlineStr">
        <is>
          <t>Diagnostic: Tenses  [PSPG0.18]</t>
        </is>
      </c>
      <c r="D11" s="12" t="inlineStr"/>
      <c r="E11" s="12" t="inlineStr">
        <is>
          <t>d1c988c3-aa79-4330-9964-96e6cd35745e</t>
        </is>
      </c>
    </row>
    <row r="12" ht="45" customHeight="1">
      <c r="A12" s="12" t="inlineStr">
        <is>
          <t>Diagnostics</t>
        </is>
      </c>
      <c r="B12" s="12" t="inlineStr">
        <is>
          <t>Diagnostics</t>
        </is>
      </c>
      <c r="C12" s="13" t="inlineStr">
        <is>
          <t>Diagnostic: Prefixes and Suffixes  [PSPG0.19]</t>
        </is>
      </c>
      <c r="D12" s="12" t="inlineStr"/>
      <c r="E12" s="12" t="inlineStr">
        <is>
          <t>9637bdf0-b3d7-4691-b80f-92bb1c0c0110</t>
        </is>
      </c>
    </row>
    <row r="13" ht="45" customHeight="1">
      <c r="A13" s="12" t="inlineStr">
        <is>
          <t>Diagnostics</t>
        </is>
      </c>
      <c r="B13" s="12" t="inlineStr">
        <is>
          <t>Diagnostics</t>
        </is>
      </c>
      <c r="C13" s="13" t="inlineStr">
        <is>
          <t>Diagnostic: Spellings [PSPG0.20]</t>
        </is>
      </c>
      <c r="D13" s="12" t="inlineStr">
        <is>
          <t>undefined</t>
        </is>
      </c>
      <c r="E13" s="12" t="inlineStr">
        <is>
          <t>ba179e11-74d3-4758-8744-c1f5ba4e1ce9</t>
        </is>
      </c>
    </row>
    <row r="14" ht="45" customHeight="1">
      <c r="A14" s="12" t="inlineStr">
        <is>
          <t>Diagnostics</t>
        </is>
      </c>
      <c r="B14" s="12" t="inlineStr">
        <is>
          <t>Diagnostics</t>
        </is>
      </c>
      <c r="C14" s="13" t="inlineStr">
        <is>
          <t>Diagnostic: Useful Skills [PSPG0.21]</t>
        </is>
      </c>
      <c r="D14" s="12" t="inlineStr"/>
      <c r="E14" s="12" t="inlineStr">
        <is>
          <t>80a712f2-1b38-413d-98e6-728208956fc1</t>
        </is>
      </c>
    </row>
    <row r="15" ht="45" customHeight="1">
      <c r="A15" s="12" t="inlineStr">
        <is>
          <t>Word Classes</t>
        </is>
      </c>
      <c r="B15" s="12" t="inlineStr">
        <is>
          <t>Word Classes</t>
        </is>
      </c>
      <c r="C15" s="13" t="inlineStr">
        <is>
          <t>Nouns [PSPG1.01]</t>
        </is>
      </c>
      <c r="D15" s="12" t="inlineStr">
        <is>
          <t>This nugget has learning material and questions covering the topic of nouns.</t>
        </is>
      </c>
      <c r="E15" s="12" t="inlineStr">
        <is>
          <t>38aa6236-5b9f-4755-8055-3cfb6a25f9b9</t>
        </is>
      </c>
    </row>
    <row r="16" ht="45" customHeight="1">
      <c r="A16" s="12" t="inlineStr">
        <is>
          <t>Word Classes</t>
        </is>
      </c>
      <c r="B16" s="12" t="inlineStr">
        <is>
          <t>Word Classes</t>
        </is>
      </c>
      <c r="C16" s="13" t="inlineStr">
        <is>
          <t>Common Nouns and Proper Nouns [PSPG1.02]</t>
        </is>
      </c>
      <c r="D16" s="12" t="inlineStr">
        <is>
          <t>This nugget has learning material and questions covering the topic of proper nouns and common nouns.</t>
        </is>
      </c>
      <c r="E16" s="12" t="inlineStr">
        <is>
          <t>66d2da49-2a7a-4c03-8b83-9452fdecda05</t>
        </is>
      </c>
    </row>
    <row r="17" ht="45" customHeight="1">
      <c r="A17" s="12" t="inlineStr">
        <is>
          <t>Word Classes</t>
        </is>
      </c>
      <c r="B17" s="12" t="inlineStr">
        <is>
          <t>Word Classes</t>
        </is>
      </c>
      <c r="C17" s="13" t="inlineStr">
        <is>
          <t>Adjectives [PSPG1.03]</t>
        </is>
      </c>
      <c r="D17" s="12" t="inlineStr">
        <is>
          <t>This nugget has learning material and questions covering the topic of adjectives.</t>
        </is>
      </c>
      <c r="E17" s="12" t="inlineStr">
        <is>
          <t>a051ad62-efd8-4532-9d82-256d3512b769</t>
        </is>
      </c>
    </row>
    <row r="18" ht="45" customHeight="1">
      <c r="A18" s="12" t="inlineStr">
        <is>
          <t>Word Classes</t>
        </is>
      </c>
      <c r="B18" s="12" t="inlineStr">
        <is>
          <t>Word Classes</t>
        </is>
      </c>
      <c r="C18" s="13" t="inlineStr">
        <is>
          <t>Verbs [PSPG1.04]</t>
        </is>
      </c>
      <c r="D18" s="12" t="inlineStr">
        <is>
          <t>This nugget has learning material and questions covering the topic of verbs.</t>
        </is>
      </c>
      <c r="E18" s="12" t="inlineStr">
        <is>
          <t>adea64a8-6972-4b39-9721-0f3a8ccdfb63</t>
        </is>
      </c>
    </row>
    <row r="19" ht="45" customHeight="1">
      <c r="A19" s="12" t="inlineStr">
        <is>
          <t>Word Classes</t>
        </is>
      </c>
      <c r="B19" s="12" t="inlineStr">
        <is>
          <t>Word Classes</t>
        </is>
      </c>
      <c r="C19" s="13" t="inlineStr">
        <is>
          <t>Adverbs [PSPG1.05]</t>
        </is>
      </c>
      <c r="D19" s="12" t="inlineStr">
        <is>
          <t>This nugget has learning material and questions covering the topic of adverbs.</t>
        </is>
      </c>
      <c r="E19" s="12" t="inlineStr">
        <is>
          <t>9da9f7be-cb4e-4b94-bc6e-7544e4199481</t>
        </is>
      </c>
    </row>
    <row r="20" ht="45" customHeight="1">
      <c r="A20" s="12" t="inlineStr">
        <is>
          <t>Word Classes</t>
        </is>
      </c>
      <c r="B20" s="12" t="inlineStr">
        <is>
          <t>Word Classes</t>
        </is>
      </c>
      <c r="C20" s="13" t="inlineStr">
        <is>
          <t>Prepositions [PSPG1.06]</t>
        </is>
      </c>
      <c r="D20" s="12" t="inlineStr">
        <is>
          <t>This nugget has learning material and questions covering the topic of prepositions.</t>
        </is>
      </c>
      <c r="E20" s="12" t="inlineStr">
        <is>
          <t>64789102-6919-4375-910e-6d5fa3c71f9f</t>
        </is>
      </c>
    </row>
    <row r="21" ht="45" customHeight="1">
      <c r="A21" s="12" t="inlineStr">
        <is>
          <t>Word Classes</t>
        </is>
      </c>
      <c r="B21" s="12" t="inlineStr">
        <is>
          <t>Word Classes</t>
        </is>
      </c>
      <c r="C21" s="13" t="inlineStr">
        <is>
          <t>Pronouns [PSPG1.07]</t>
        </is>
      </c>
      <c r="D21" s="12" t="inlineStr">
        <is>
          <t>This nugget has learning material and questions covering the topic of pronouns.</t>
        </is>
      </c>
      <c r="E21" s="12" t="inlineStr">
        <is>
          <t>7cf81d68-0199-431b-97d3-ffb5db3dd0e2</t>
        </is>
      </c>
    </row>
    <row r="22" ht="45" customHeight="1">
      <c r="A22" s="12" t="inlineStr">
        <is>
          <t>Word Classes</t>
        </is>
      </c>
      <c r="B22" s="12" t="inlineStr">
        <is>
          <t>Word Classes</t>
        </is>
      </c>
      <c r="C22" s="13" t="inlineStr">
        <is>
          <t>Conjunctions [PSPG1.08]</t>
        </is>
      </c>
      <c r="D22" s="12" t="inlineStr">
        <is>
          <t>This nugget has learning material and questions covering the topic of conjunctions.</t>
        </is>
      </c>
      <c r="E22" s="12" t="inlineStr">
        <is>
          <t>980a0fcd-0212-427c-b995-06be3782d3a7</t>
        </is>
      </c>
    </row>
    <row r="23" ht="45" customHeight="1">
      <c r="A23" s="12" t="inlineStr">
        <is>
          <t>Word Classes</t>
        </is>
      </c>
      <c r="B23" s="12" t="inlineStr">
        <is>
          <t>Word Classes</t>
        </is>
      </c>
      <c r="C23" s="13" t="inlineStr">
        <is>
          <t>Identifying Word Classes [PSPG1.09]</t>
        </is>
      </c>
      <c r="D23" s="12" t="inlineStr">
        <is>
          <t>This nugget has learning material and questions covering the topic of identifying word classes</t>
        </is>
      </c>
      <c r="E23" s="12" t="inlineStr">
        <is>
          <t>d1bc5c6e-a9b9-4937-baa5-6692fd93de9c</t>
        </is>
      </c>
    </row>
    <row r="24" ht="45" customHeight="1">
      <c r="A24" s="12" t="inlineStr">
        <is>
          <t>Word Classes</t>
        </is>
      </c>
      <c r="B24" s="12" t="inlineStr">
        <is>
          <t>Word Classes</t>
        </is>
      </c>
      <c r="C24" s="13" t="inlineStr">
        <is>
          <t>Consonants and Vowels [PSPG1.10]</t>
        </is>
      </c>
      <c r="D24" s="12" t="inlineStr">
        <is>
          <t>This nugget has learning material and questions covering the topic of consonants and vowels.</t>
        </is>
      </c>
      <c r="E24" s="12" t="inlineStr">
        <is>
          <t>8fabb1a1-4017-4e90-8c8a-4b7afdc447dc</t>
        </is>
      </c>
    </row>
    <row r="25" ht="45" customHeight="1">
      <c r="A25" s="12" t="inlineStr">
        <is>
          <t>Word Classes</t>
        </is>
      </c>
      <c r="B25" s="12" t="inlineStr">
        <is>
          <t>Word Classes</t>
        </is>
      </c>
      <c r="C25" s="13" t="inlineStr">
        <is>
          <t>'a' or 'an' [PSPG1.11]</t>
        </is>
      </c>
      <c r="D25" s="12" t="inlineStr">
        <is>
          <t>This nugget has learning material and questions covering the topic of a or an.</t>
        </is>
      </c>
      <c r="E25" s="12" t="inlineStr">
        <is>
          <t>e98bedab-9135-4c19-9f7d-9f0686fdfd2a</t>
        </is>
      </c>
    </row>
    <row r="26" ht="45" customHeight="1">
      <c r="A26" s="12" t="inlineStr">
        <is>
          <t>Word Classes</t>
        </is>
      </c>
      <c r="B26" s="12" t="inlineStr">
        <is>
          <t>Word Classes</t>
        </is>
      </c>
      <c r="C26" s="13" t="inlineStr">
        <is>
          <t>Determiners [PSPG1.12]</t>
        </is>
      </c>
      <c r="D26" s="12" t="inlineStr">
        <is>
          <t>This nugget has learning material and questions covering the topic of determiners.</t>
        </is>
      </c>
      <c r="E26" s="12" t="inlineStr">
        <is>
          <t>862e2c38-d208-4c89-8bfd-99cdfd23d109</t>
        </is>
      </c>
    </row>
    <row r="27" ht="45" customHeight="1">
      <c r="A27" s="12" t="inlineStr">
        <is>
          <t>Word Classes</t>
        </is>
      </c>
      <c r="B27" s="12" t="inlineStr">
        <is>
          <t>Word Classes</t>
        </is>
      </c>
      <c r="C27" s="13" t="inlineStr">
        <is>
          <t>Possessive Pronouns  [PSPG1.13]</t>
        </is>
      </c>
      <c r="D27" s="12" t="inlineStr">
        <is>
          <t>This nugget has learning material and questions covering the topic of possessive pronouns.</t>
        </is>
      </c>
      <c r="E27" s="12" t="inlineStr">
        <is>
          <t>b2f1bcd0-fe44-440c-b136-bba5986a2a78</t>
        </is>
      </c>
    </row>
    <row r="28" ht="45" customHeight="1">
      <c r="A28" s="12" t="inlineStr">
        <is>
          <t>Word Classes</t>
        </is>
      </c>
      <c r="B28" s="12" t="inlineStr">
        <is>
          <t>Word Classes</t>
        </is>
      </c>
      <c r="C28" s="13" t="inlineStr">
        <is>
          <t>Abstract and Concrete Nouns [PSPG1.14]</t>
        </is>
      </c>
      <c r="D28" s="12" t="inlineStr">
        <is>
          <t xml:space="preserve">This nugget has learning material and questions covering the topic of abstract and concrete nouns. </t>
        </is>
      </c>
      <c r="E28" s="12" t="inlineStr">
        <is>
          <t>a32d098e-27f8-4879-9dbb-da0b94f27f44</t>
        </is>
      </c>
    </row>
    <row r="29" ht="45" customHeight="1">
      <c r="A29" s="12" t="inlineStr">
        <is>
          <t>Word Classes</t>
        </is>
      </c>
      <c r="B29" s="12" t="inlineStr">
        <is>
          <t>Word Classes</t>
        </is>
      </c>
      <c r="C29" s="13" t="inlineStr">
        <is>
          <t>Modal Verbs [PSPG1.15]</t>
        </is>
      </c>
      <c r="D29" s="12" t="inlineStr">
        <is>
          <t xml:space="preserve">This nugget has learning material and questions covering the topic of modal verbs. 
</t>
        </is>
      </c>
      <c r="E29" s="12" t="inlineStr">
        <is>
          <t>32adf9ad-7dd9-4e47-a24a-3c9936790263</t>
        </is>
      </c>
    </row>
    <row r="30" ht="45" customHeight="1">
      <c r="A30" s="12" t="inlineStr">
        <is>
          <t>Word Classes</t>
        </is>
      </c>
      <c r="B30" s="12" t="inlineStr">
        <is>
          <t>Word Classes</t>
        </is>
      </c>
      <c r="C30" s="13" t="inlineStr">
        <is>
          <t>Adverbs of Possibility  [PSPG1.16]</t>
        </is>
      </c>
      <c r="D30" s="12" t="inlineStr">
        <is>
          <t xml:space="preserve">This nugget has learning material and questions covering the topic of adverbs of possibility. 
</t>
        </is>
      </c>
      <c r="E30" s="12" t="inlineStr">
        <is>
          <t>e0f6e435-b62a-45a2-bb66-c4856d7c04ad</t>
        </is>
      </c>
    </row>
    <row r="31" ht="45" customHeight="1">
      <c r="A31" s="12" t="inlineStr">
        <is>
          <t>Word Classes</t>
        </is>
      </c>
      <c r="B31" s="12" t="inlineStr">
        <is>
          <t>Word Classes</t>
        </is>
      </c>
      <c r="C31" s="13" t="inlineStr">
        <is>
          <t>Relative Pronouns  [PSPG1.17]</t>
        </is>
      </c>
      <c r="D31" s="12" t="inlineStr">
        <is>
          <t>This nugget has learning material and questions covering the topic of relative pronouns.</t>
        </is>
      </c>
      <c r="E31" s="12" t="inlineStr">
        <is>
          <t>2da773ff-9228-42e0-8fcf-54d6d20ba121</t>
        </is>
      </c>
    </row>
    <row r="32" ht="45" customHeight="1">
      <c r="A32" s="12" t="inlineStr">
        <is>
          <t>Word Classes</t>
        </is>
      </c>
      <c r="B32" s="12" t="inlineStr">
        <is>
          <t>Word Classes</t>
        </is>
      </c>
      <c r="C32" s="13" t="inlineStr">
        <is>
          <t>Subordinating Conjunctions and Coordinating Conjunctions  [PSPG1.18]</t>
        </is>
      </c>
      <c r="D32" s="12" t="inlineStr">
        <is>
          <t xml:space="preserve">This nugget has learning material and questions covering the topic of subordinating and coordinating conjunctions. 
</t>
        </is>
      </c>
      <c r="E32" s="12" t="inlineStr">
        <is>
          <t>0a7d644d-ebc1-4566-a730-4335bd0bc621</t>
        </is>
      </c>
    </row>
    <row r="33" ht="45" customHeight="1">
      <c r="A33" s="12" t="inlineStr">
        <is>
          <t>Word Classes</t>
        </is>
      </c>
      <c r="B33" s="12" t="inlineStr">
        <is>
          <t>Word Classes</t>
        </is>
      </c>
      <c r="C33" s="13" t="inlineStr">
        <is>
          <t>Articles [PSPG1.19]</t>
        </is>
      </c>
      <c r="D33" s="12" t="inlineStr">
        <is>
          <t>This nugget has learning material and questions covering the topic of articles.</t>
        </is>
      </c>
      <c r="E33" s="12" t="inlineStr">
        <is>
          <t>c1793167-06e9-4a02-8177-4431fbdaa91f</t>
        </is>
      </c>
    </row>
    <row r="34" ht="45" customHeight="1">
      <c r="A34" s="12" t="inlineStr">
        <is>
          <t>Sentence Types</t>
        </is>
      </c>
      <c r="B34" s="12" t="inlineStr">
        <is>
          <t>Sentence Types</t>
        </is>
      </c>
      <c r="C34" s="13" t="inlineStr">
        <is>
          <t>Sentences [PSPG3.01]</t>
        </is>
      </c>
      <c r="D34" s="12" t="inlineStr">
        <is>
          <t>This nugget has learning material and questions covering the topic of sentences.</t>
        </is>
      </c>
      <c r="E34" s="12" t="inlineStr">
        <is>
          <t>ce2c8e80-1e12-4d75-b463-6f4968d972c3</t>
        </is>
      </c>
    </row>
    <row r="35" ht="45" customHeight="1">
      <c r="A35" s="12" t="inlineStr">
        <is>
          <t>Sentence Types</t>
        </is>
      </c>
      <c r="B35" s="12" t="inlineStr">
        <is>
          <t>Sentence Types</t>
        </is>
      </c>
      <c r="C35" s="13" t="inlineStr">
        <is>
          <t>Statements [PSPG3.02]</t>
        </is>
      </c>
      <c r="D35" s="12" t="inlineStr">
        <is>
          <t>This nugget has learning material and questions covering the topic of statements.</t>
        </is>
      </c>
      <c r="E35" s="12" t="inlineStr">
        <is>
          <t>651e477b-0bc5-4f12-9a52-3815c448b7f1</t>
        </is>
      </c>
    </row>
    <row r="36" ht="45" customHeight="1">
      <c r="A36" s="12" t="inlineStr">
        <is>
          <t>Sentence Types</t>
        </is>
      </c>
      <c r="B36" s="12" t="inlineStr">
        <is>
          <t>Sentence Types</t>
        </is>
      </c>
      <c r="C36" s="13" t="inlineStr">
        <is>
          <t>Questions [PSPG3.03]</t>
        </is>
      </c>
      <c r="D36" s="12" t="inlineStr">
        <is>
          <t>This nugget has learning material and questions covering the topic of questions.</t>
        </is>
      </c>
      <c r="E36" s="12" t="inlineStr">
        <is>
          <t>4d8fc11f-5065-4676-8ea5-abfa50704b26</t>
        </is>
      </c>
    </row>
    <row r="37" ht="45" customHeight="1">
      <c r="A37" s="12" t="inlineStr">
        <is>
          <t>Sentence Types</t>
        </is>
      </c>
      <c r="B37" s="12" t="inlineStr">
        <is>
          <t>Sentence Types</t>
        </is>
      </c>
      <c r="C37" s="13" t="inlineStr">
        <is>
          <t>Exclamations [PSPG3.04]</t>
        </is>
      </c>
      <c r="D37" s="12" t="inlineStr">
        <is>
          <t>This nugget has learning material and questions covering the topic of exclamations.</t>
        </is>
      </c>
      <c r="E37" s="12" t="inlineStr">
        <is>
          <t>31922b96-c429-47f2-b9ee-6b605b505156</t>
        </is>
      </c>
    </row>
    <row r="38" ht="45" customHeight="1">
      <c r="A38" s="12" t="inlineStr">
        <is>
          <t>Sentence Types</t>
        </is>
      </c>
      <c r="B38" s="12" t="inlineStr">
        <is>
          <t>Sentence Types</t>
        </is>
      </c>
      <c r="C38" s="13" t="inlineStr">
        <is>
          <t>Commands [PSPG3.05]</t>
        </is>
      </c>
      <c r="D38" s="12" t="inlineStr">
        <is>
          <t>This nugget has learning material and questions covering the topic of commands.</t>
        </is>
      </c>
      <c r="E38" s="12" t="inlineStr">
        <is>
          <t>6e759025-7971-4f80-b1c6-ddc9ade156c9</t>
        </is>
      </c>
    </row>
    <row r="39" ht="45" customHeight="1">
      <c r="A39" s="12" t="inlineStr">
        <is>
          <t>Sentence Types</t>
        </is>
      </c>
      <c r="B39" s="12" t="inlineStr">
        <is>
          <t>Sentence Types</t>
        </is>
      </c>
      <c r="C39" s="13" t="inlineStr">
        <is>
          <t>Statement, Question, Exclamation or Command [PSPG3.06]</t>
        </is>
      </c>
      <c r="D39" s="12" t="inlineStr">
        <is>
          <t>This nugget has learning material and questions covering the topic of statement, question, exclamation or command.</t>
        </is>
      </c>
      <c r="E39" s="12" t="inlineStr">
        <is>
          <t>3b0f8eab-efb4-4db1-a6b2-a57df05f9daa</t>
        </is>
      </c>
    </row>
    <row r="40" ht="45" customHeight="1">
      <c r="A40" s="12" t="inlineStr">
        <is>
          <t>Sentence Types</t>
        </is>
      </c>
      <c r="B40" s="12" t="inlineStr">
        <is>
          <t>Sentence Types</t>
        </is>
      </c>
      <c r="C40" s="13" t="inlineStr">
        <is>
          <t>Imperative Verbs (in Commands)  [PSPG3.07]</t>
        </is>
      </c>
      <c r="D40" s="12" t="inlineStr">
        <is>
          <t xml:space="preserve">This nugget has learning material and questions covering the topic of imperative verbs.
</t>
        </is>
      </c>
      <c r="E40" s="12" t="inlineStr">
        <is>
          <t>77682419-5c19-4bb4-b09c-7c4f2d8fd2f6</t>
        </is>
      </c>
    </row>
    <row r="41" ht="45" customHeight="1">
      <c r="A41" s="12" t="inlineStr">
        <is>
          <t>Sentence Types</t>
        </is>
      </c>
      <c r="B41" s="12" t="inlineStr">
        <is>
          <t>Sentence Types</t>
        </is>
      </c>
      <c r="C41" s="13" t="inlineStr">
        <is>
          <t>Passive and Active  [PSPG3.08]</t>
        </is>
      </c>
      <c r="D41" s="12" t="inlineStr">
        <is>
          <t xml:space="preserve">This nugget has learning material and questions covering the topic of passive and active. </t>
        </is>
      </c>
      <c r="E41" s="12" t="inlineStr">
        <is>
          <t>db31a998-06c9-41e4-8b97-d962956953b9</t>
        </is>
      </c>
    </row>
    <row r="42" ht="45" customHeight="1">
      <c r="A42" s="12" t="inlineStr">
        <is>
          <t>Sentence Types</t>
        </is>
      </c>
      <c r="B42" s="12" t="inlineStr">
        <is>
          <t>Sentence Types</t>
        </is>
      </c>
      <c r="C42" s="13" t="inlineStr">
        <is>
          <t>Subject and Object [PSPG3.09]</t>
        </is>
      </c>
      <c r="D42" s="12" t="inlineStr">
        <is>
          <t xml:space="preserve">This nugget has learning material and questions covering the topic of identifying the subject and object of sentences. </t>
        </is>
      </c>
      <c r="E42" s="12" t="inlineStr">
        <is>
          <t>0dd2aeef-1bec-4d23-94b8-1d44c1dca6eb</t>
        </is>
      </c>
    </row>
    <row r="43" ht="45" customHeight="1">
      <c r="A43" s="12" t="inlineStr">
        <is>
          <t>Text</t>
        </is>
      </c>
      <c r="B43" s="12" t="inlineStr">
        <is>
          <t>Text</t>
        </is>
      </c>
      <c r="C43" s="13" t="inlineStr">
        <is>
          <t>Introduction to Paragraphs [PSPG5.01]</t>
        </is>
      </c>
      <c r="D43" s="12" t="inlineStr">
        <is>
          <t>This nugget has learning material and questions covering the topic of introduction to paragraphs.</t>
        </is>
      </c>
      <c r="E43" s="12" t="inlineStr">
        <is>
          <t>5799daa2-dbf3-4c47-877f-c78f538d0566</t>
        </is>
      </c>
    </row>
    <row r="44" ht="45" customHeight="1">
      <c r="A44" s="12" t="inlineStr">
        <is>
          <t>Text</t>
        </is>
      </c>
      <c r="B44" s="12" t="inlineStr">
        <is>
          <t>Text</t>
        </is>
      </c>
      <c r="C44" s="13" t="inlineStr">
        <is>
          <t>Headings and Sub-Headings [PSPG5.02]</t>
        </is>
      </c>
      <c r="D44" s="12" t="inlineStr">
        <is>
          <t>This nugget has learning material and questions covering the topic of headings and sub-headings.</t>
        </is>
      </c>
      <c r="E44" s="12" t="inlineStr">
        <is>
          <t>c91d13b3-0eb1-43cb-b979-a1a3ca07aa90</t>
        </is>
      </c>
    </row>
    <row r="45" ht="45" customHeight="1">
      <c r="A45" s="12" t="inlineStr">
        <is>
          <t>Text</t>
        </is>
      </c>
      <c r="B45" s="12" t="inlineStr">
        <is>
          <t>Text</t>
        </is>
      </c>
      <c r="C45" s="13" t="inlineStr">
        <is>
          <t>Standard English [PSPG5.03]</t>
        </is>
      </c>
      <c r="D45" s="12" t="inlineStr">
        <is>
          <t>This nugget has learning material and questions covering the topic of standard English.</t>
        </is>
      </c>
      <c r="E45" s="12" t="inlineStr">
        <is>
          <t>28119f18-729c-4980-b29c-de93695b19b8</t>
        </is>
      </c>
    </row>
    <row r="46" ht="45" customHeight="1">
      <c r="A46" s="12" t="inlineStr">
        <is>
          <t>Text</t>
        </is>
      </c>
      <c r="B46" s="12" t="inlineStr">
        <is>
          <t>Text</t>
        </is>
      </c>
      <c r="C46" s="13" t="inlineStr">
        <is>
          <t>Formal and Informal [PSPG5.04]</t>
        </is>
      </c>
      <c r="D46" s="12" t="inlineStr">
        <is>
          <t>This nugget has learning material and questions covering the topic of formal and informal language.</t>
        </is>
      </c>
      <c r="E46" s="12" t="inlineStr">
        <is>
          <t>2f75e765-42ef-423d-9554-be735e867b04</t>
        </is>
      </c>
    </row>
    <row r="47" ht="45" customHeight="1">
      <c r="A47" s="12" t="inlineStr">
        <is>
          <t>Text</t>
        </is>
      </c>
      <c r="B47" s="12" t="inlineStr">
        <is>
          <t>Text</t>
        </is>
      </c>
      <c r="C47" s="13" t="inlineStr">
        <is>
          <t>Synonyms [PSPG5.05]</t>
        </is>
      </c>
      <c r="D47" s="12" t="inlineStr">
        <is>
          <t>This nugget has learning material and questions covering the topic of synonyms.</t>
        </is>
      </c>
      <c r="E47" s="12" t="inlineStr">
        <is>
          <t>fdfbfdde-c2ab-4b7a-bea2-bd754981bb89</t>
        </is>
      </c>
    </row>
    <row r="48" ht="45" customHeight="1">
      <c r="A48" s="12" t="inlineStr">
        <is>
          <t>Text</t>
        </is>
      </c>
      <c r="B48" s="12" t="inlineStr">
        <is>
          <t>Text</t>
        </is>
      </c>
      <c r="C48" s="13" t="inlineStr">
        <is>
          <t>Antonyms [PSPG5.06]</t>
        </is>
      </c>
      <c r="D48" s="12" t="inlineStr">
        <is>
          <t>This nugget has learning material and questions covering the topic of antonyms.</t>
        </is>
      </c>
      <c r="E48" s="12" t="inlineStr">
        <is>
          <t>e6e44cc7-2b72-46fe-825d-0a79c31e5442</t>
        </is>
      </c>
    </row>
    <row r="49" ht="45" customHeight="1">
      <c r="A49" s="12" t="inlineStr">
        <is>
          <t>Punctuation</t>
        </is>
      </c>
      <c r="B49" s="12" t="inlineStr">
        <is>
          <t>Punctuation</t>
        </is>
      </c>
      <c r="C49" s="13" t="inlineStr">
        <is>
          <t>Capital Letters for Names and I [PSPG7.01]</t>
        </is>
      </c>
      <c r="D49" s="12" t="inlineStr">
        <is>
          <t>This nugget has learning material and questions covering the topic of capital letters for names and I.</t>
        </is>
      </c>
      <c r="E49" s="12" t="inlineStr">
        <is>
          <t>00520c9d-c20e-4f6d-822e-112ddb7d283b</t>
        </is>
      </c>
    </row>
    <row r="50" ht="45" customHeight="1">
      <c r="A50" s="12" t="inlineStr">
        <is>
          <t>Punctuation</t>
        </is>
      </c>
      <c r="B50" s="12" t="inlineStr">
        <is>
          <t>Punctuation</t>
        </is>
      </c>
      <c r="C50" s="13" t="inlineStr">
        <is>
          <t>Full Stops [PSPG7.02]</t>
        </is>
      </c>
      <c r="D50" s="12" t="inlineStr">
        <is>
          <t>This nugget has learning material and questions covering the topic of full stops.</t>
        </is>
      </c>
      <c r="E50" s="12" t="inlineStr">
        <is>
          <t>7058e02a-107c-4797-be47-b82c9bcc2937</t>
        </is>
      </c>
    </row>
    <row r="51" ht="45" customHeight="1">
      <c r="A51" s="12" t="inlineStr">
        <is>
          <t>Punctuation</t>
        </is>
      </c>
      <c r="B51" s="12" t="inlineStr">
        <is>
          <t>Punctuation</t>
        </is>
      </c>
      <c r="C51" s="13" t="inlineStr">
        <is>
          <t>Question Marks [PSPG7.03]</t>
        </is>
      </c>
      <c r="D51" s="12" t="inlineStr">
        <is>
          <t>This nugget has learning material and questions covering the topic of question marks.</t>
        </is>
      </c>
      <c r="E51" s="12" t="inlineStr">
        <is>
          <t>b30b049b-2d00-484d-a4e4-2114dfd6ea83</t>
        </is>
      </c>
    </row>
    <row r="52" ht="45" customHeight="1">
      <c r="A52" s="12" t="inlineStr">
        <is>
          <t>Punctuation</t>
        </is>
      </c>
      <c r="B52" s="12" t="inlineStr">
        <is>
          <t>Punctuation</t>
        </is>
      </c>
      <c r="C52" s="13" t="inlineStr">
        <is>
          <t>Exclamation Marks [PSPG7.04]</t>
        </is>
      </c>
      <c r="D52" s="12" t="inlineStr">
        <is>
          <t>This nugget has learning material and questions covering the topic of exclamation marks.</t>
        </is>
      </c>
      <c r="E52" s="12" t="inlineStr">
        <is>
          <t>3eba52af-d95a-4785-bcd3-a448670d2063</t>
        </is>
      </c>
    </row>
    <row r="53" ht="45" customHeight="1">
      <c r="A53" s="12" t="inlineStr">
        <is>
          <t>Punctuation</t>
        </is>
      </c>
      <c r="B53" s="12" t="inlineStr">
        <is>
          <t>Punctuation</t>
        </is>
      </c>
      <c r="C53" s="13" t="inlineStr">
        <is>
          <t>Commas in a List [PSPG7.05]</t>
        </is>
      </c>
      <c r="D53" s="12" t="inlineStr">
        <is>
          <t>This nugget has learning material and questions covering the topic of commas in a list.</t>
        </is>
      </c>
      <c r="E53" s="12" t="inlineStr">
        <is>
          <t>7b7bd3a2-9b33-4672-bf8f-2f148dab5b37</t>
        </is>
      </c>
    </row>
    <row r="54" ht="45" customHeight="1">
      <c r="A54" s="12" t="inlineStr">
        <is>
          <t>Punctuation</t>
        </is>
      </c>
      <c r="B54" s="12" t="inlineStr">
        <is>
          <t>Punctuation</t>
        </is>
      </c>
      <c r="C54" s="13" t="inlineStr">
        <is>
          <t>Inverted Commas [PSPG7.06]</t>
        </is>
      </c>
      <c r="D54" s="12" t="inlineStr">
        <is>
          <t>This nugget has learning material and questions covering the topic of inverted commas.</t>
        </is>
      </c>
      <c r="E54" s="12" t="inlineStr">
        <is>
          <t>887c6896-bc78-4229-a123-e83185deae5d</t>
        </is>
      </c>
    </row>
    <row r="55" ht="45" customHeight="1">
      <c r="A55" s="12" t="inlineStr">
        <is>
          <t>Punctuation</t>
        </is>
      </c>
      <c r="B55" s="12" t="inlineStr">
        <is>
          <t>Punctuation</t>
        </is>
      </c>
      <c r="C55" s="13" t="inlineStr">
        <is>
          <t>Punctuation with Inverted Commas [PSPG7.09]</t>
        </is>
      </c>
      <c r="D55" s="12" t="inlineStr">
        <is>
          <t>This nugget has learning material and questions covering the topic of punctuation with inverted commas.</t>
        </is>
      </c>
      <c r="E55" s="12" t="inlineStr">
        <is>
          <t>505501aa-8f20-41b2-b627-30ff4e95707c</t>
        </is>
      </c>
    </row>
    <row r="56" ht="45" customHeight="1">
      <c r="A56" s="12" t="inlineStr">
        <is>
          <t>Punctuation</t>
        </is>
      </c>
      <c r="B56" s="12" t="inlineStr">
        <is>
          <t>Punctuation</t>
        </is>
      </c>
      <c r="C56" s="13" t="inlineStr">
        <is>
          <t>Apostrophes for Missing Letters [PSPG7.07]</t>
        </is>
      </c>
      <c r="D56" s="12" t="inlineStr">
        <is>
          <t>This nugget has learning material and questions covering the topic of apostrophes for missing letter.</t>
        </is>
      </c>
      <c r="E56" s="12" t="inlineStr">
        <is>
          <t>b3086218-cd8f-48fc-a298-fbf5591cab89</t>
        </is>
      </c>
    </row>
    <row r="57" ht="45" customHeight="1">
      <c r="A57" s="12" t="inlineStr">
        <is>
          <t>Punctuation</t>
        </is>
      </c>
      <c r="B57" s="12" t="inlineStr">
        <is>
          <t>Punctuation</t>
        </is>
      </c>
      <c r="C57" s="13" t="inlineStr">
        <is>
          <t>Possessive Apostrophes in Singular Words [PSPG7.08]</t>
        </is>
      </c>
      <c r="D57" s="12" t="inlineStr">
        <is>
          <t>This nugget has learning material and questions covering the topic of possessive apostrophes in singular words.</t>
        </is>
      </c>
      <c r="E57" s="12" t="inlineStr">
        <is>
          <t>91c417cc-fcdb-48d7-8f2a-ba5f0030f88b</t>
        </is>
      </c>
    </row>
    <row r="58" ht="45" customHeight="1">
      <c r="A58" s="12" t="inlineStr">
        <is>
          <t>Punctuation</t>
        </is>
      </c>
      <c r="B58" s="12" t="inlineStr">
        <is>
          <t>Punctuation</t>
        </is>
      </c>
      <c r="C58" s="13" t="inlineStr">
        <is>
          <t>Possessive Apostrophes for Plurals (Ending in '-s') [PSPG7.10]</t>
        </is>
      </c>
      <c r="D58" s="12" t="inlineStr">
        <is>
          <t>This nugget has learning material and questions covering the topic of possessive apostrophes for plurals (ending in s).</t>
        </is>
      </c>
      <c r="E58" s="12" t="inlineStr">
        <is>
          <t>5bfa0c51-6bb9-4cb1-9762-5018b92676ce</t>
        </is>
      </c>
    </row>
    <row r="59" ht="45" customHeight="1">
      <c r="A59" s="12" t="inlineStr">
        <is>
          <t>Punctuation</t>
        </is>
      </c>
      <c r="B59" s="12" t="inlineStr">
        <is>
          <t>Punctuation</t>
        </is>
      </c>
      <c r="C59" s="13" t="inlineStr">
        <is>
          <t>Possessive Apostrophes for Plurals (Not Ending in '-s') [PSPG7.11]</t>
        </is>
      </c>
      <c r="D59" s="12" t="inlineStr">
        <is>
          <t>This nugget has learning material and questions covering the topic of possessive apostrophes for plurals (not ending in s).</t>
        </is>
      </c>
      <c r="E59" s="12" t="inlineStr">
        <is>
          <t>6779b5cd-6a53-4dc2-97a7-d02c43600ee4</t>
        </is>
      </c>
    </row>
    <row r="60" ht="45" customHeight="1">
      <c r="A60" s="12" t="inlineStr">
        <is>
          <t>Punctuation</t>
        </is>
      </c>
      <c r="B60" s="12" t="inlineStr">
        <is>
          <t>Punctuation</t>
        </is>
      </c>
      <c r="C60" s="13" t="inlineStr">
        <is>
          <t>Commas to Clarify Meaning  [PSPG7.12]</t>
        </is>
      </c>
      <c r="D60" s="12" t="inlineStr">
        <is>
          <t xml:space="preserve">This nugget has learning material and questions covering the topic of using commas to clarify meaning. 
</t>
        </is>
      </c>
      <c r="E60" s="12" t="inlineStr">
        <is>
          <t>b45aa959-c81f-4dda-8e57-a70dc5b57bd1</t>
        </is>
      </c>
    </row>
    <row r="61" ht="45" customHeight="1">
      <c r="A61" s="12" t="inlineStr">
        <is>
          <t>Punctuation</t>
        </is>
      </c>
      <c r="B61" s="12" t="inlineStr">
        <is>
          <t>Punctuation</t>
        </is>
      </c>
      <c r="C61" s="13" t="inlineStr">
        <is>
          <t>Hyphens  [PSPG7.13]</t>
        </is>
      </c>
      <c r="D61" s="12" t="inlineStr">
        <is>
          <t xml:space="preserve">This nugget has learning material and questions covering the topic of hyphens. </t>
        </is>
      </c>
      <c r="E61" s="12" t="inlineStr">
        <is>
          <t>aa2286dc-d784-4c1d-8553-f7796b391049</t>
        </is>
      </c>
    </row>
    <row r="62" ht="45" customHeight="1">
      <c r="A62" s="12" t="inlineStr">
        <is>
          <t>Punctuation</t>
        </is>
      </c>
      <c r="B62" s="12" t="inlineStr">
        <is>
          <t>Punctuation</t>
        </is>
      </c>
      <c r="C62" s="13" t="inlineStr">
        <is>
          <t>Brackets, Commas and Dashes for Parenthesis  [PSPG7.14]</t>
        </is>
      </c>
      <c r="D62" s="12" t="inlineStr">
        <is>
          <t xml:space="preserve">This nugget has learning material and questions covering brackets, commas and dashes for parenthesis.
</t>
        </is>
      </c>
      <c r="E62" s="12" t="inlineStr">
        <is>
          <t>c6a98f14-6644-4c65-888c-2868da11bcac</t>
        </is>
      </c>
    </row>
    <row r="63" ht="45" customHeight="1">
      <c r="A63" s="12" t="inlineStr">
        <is>
          <t>Punctuation</t>
        </is>
      </c>
      <c r="B63" s="12" t="inlineStr">
        <is>
          <t>Punctuation</t>
        </is>
      </c>
      <c r="C63" s="13" t="inlineStr">
        <is>
          <t>Semicolons, Colons and Dashes  [PSPG7.15]</t>
        </is>
      </c>
      <c r="D63" s="12" t="inlineStr">
        <is>
          <t xml:space="preserve">This nugget has learning material and questions covering the topic of semicolons, colons and dashes. </t>
        </is>
      </c>
      <c r="E63" s="12" t="inlineStr">
        <is>
          <t>ab7cf60c-13ff-4c55-9a70-c45722ea40d7</t>
        </is>
      </c>
    </row>
    <row r="64" ht="45" customHeight="1">
      <c r="A64" s="12" t="inlineStr">
        <is>
          <t>Punctuation</t>
        </is>
      </c>
      <c r="B64" s="12" t="inlineStr">
        <is>
          <t>Punctuation</t>
        </is>
      </c>
      <c r="C64" s="13" t="inlineStr">
        <is>
          <t>Colons in Lists  [PSPG7.16]</t>
        </is>
      </c>
      <c r="D64" s="12" t="inlineStr">
        <is>
          <t>This nugget has learning material and questions covering the topic of colons in lists.</t>
        </is>
      </c>
      <c r="E64" s="12" t="inlineStr">
        <is>
          <t>9d51687a-112f-4b00-b13a-c183274423b0</t>
        </is>
      </c>
    </row>
    <row r="65" ht="45" customHeight="1">
      <c r="A65" s="12" t="inlineStr">
        <is>
          <t>Punctuation</t>
        </is>
      </c>
      <c r="B65" s="12" t="inlineStr">
        <is>
          <t>Punctuation</t>
        </is>
      </c>
      <c r="C65" s="13" t="inlineStr">
        <is>
          <t>Bullet Points  [PSPG7.17]</t>
        </is>
      </c>
      <c r="D65" s="12" t="inlineStr">
        <is>
          <t xml:space="preserve">This nugget has learning material and questions covering the topic of using bullet points. 
</t>
        </is>
      </c>
      <c r="E65" s="12" t="inlineStr">
        <is>
          <t>1a56dfd1-6abf-4955-becb-e02010246597</t>
        </is>
      </c>
    </row>
    <row r="66" ht="45" customHeight="1">
      <c r="A66" s="12" t="inlineStr">
        <is>
          <t>Punctuation</t>
        </is>
      </c>
      <c r="B66" s="12" t="inlineStr">
        <is>
          <t>Punctuation</t>
        </is>
      </c>
      <c r="C66" s="13" t="inlineStr">
        <is>
          <t>Ellipses [PSPG7.18]</t>
        </is>
      </c>
      <c r="D66" s="12" t="inlineStr">
        <is>
          <t>This nugget has learning material and questions covering the topic of ellipses.</t>
        </is>
      </c>
      <c r="E66" s="12" t="inlineStr">
        <is>
          <t>3fb1c58a-04b5-450f-9d97-2eca3550f306</t>
        </is>
      </c>
    </row>
    <row r="67" ht="45" customHeight="1">
      <c r="A67" s="12" t="inlineStr">
        <is>
          <t>Punctuation</t>
        </is>
      </c>
      <c r="B67" s="12" t="inlineStr">
        <is>
          <t>Punctuation</t>
        </is>
      </c>
      <c r="C67" s="13" t="inlineStr">
        <is>
          <t>Semicolons within Lists [PSPG7.19]</t>
        </is>
      </c>
      <c r="D67" s="12" t="inlineStr">
        <is>
          <t>This nugget has learning material and questions covering the topic of semicolons within lists.</t>
        </is>
      </c>
      <c r="E67" s="12" t="inlineStr">
        <is>
          <t>36b0dce1-8fd3-4e35-80c4-f27bb036bbd6</t>
        </is>
      </c>
    </row>
    <row r="68" ht="45" customHeight="1">
      <c r="A68" s="12" t="inlineStr">
        <is>
          <t>Tenses</t>
        </is>
      </c>
      <c r="B68" s="12" t="inlineStr">
        <is>
          <t>Tenses</t>
        </is>
      </c>
      <c r="C68" s="13" t="inlineStr">
        <is>
          <t>Simple Present [PSPG6.01]</t>
        </is>
      </c>
      <c r="D68" s="12" t="inlineStr">
        <is>
          <t>This nugget has learning material and questions covering the topic of simple present tense.</t>
        </is>
      </c>
      <c r="E68" s="12" t="inlineStr">
        <is>
          <t>a0bfba4c-eca4-466a-9573-4aee13a8c09f</t>
        </is>
      </c>
    </row>
    <row r="69" ht="45" customHeight="1">
      <c r="A69" s="12" t="inlineStr">
        <is>
          <t>Tenses</t>
        </is>
      </c>
      <c r="B69" s="12" t="inlineStr">
        <is>
          <t>Tenses</t>
        </is>
      </c>
      <c r="C69" s="13" t="inlineStr">
        <is>
          <t>Present Progressive [PSPG6.02]</t>
        </is>
      </c>
      <c r="D69" s="12" t="inlineStr">
        <is>
          <t>This nugget has learning material and questions covering the topic of present progressive tense.</t>
        </is>
      </c>
      <c r="E69" s="12" t="inlineStr">
        <is>
          <t>83bb2443-fa0e-4695-a086-51ab400444d0</t>
        </is>
      </c>
    </row>
    <row r="70" ht="45" customHeight="1">
      <c r="A70" s="12" t="inlineStr">
        <is>
          <t>Tenses</t>
        </is>
      </c>
      <c r="B70" s="12" t="inlineStr">
        <is>
          <t>Tenses</t>
        </is>
      </c>
      <c r="C70" s="13" t="inlineStr">
        <is>
          <t>Simple Past [PSPG6.03]</t>
        </is>
      </c>
      <c r="D70" s="12" t="inlineStr">
        <is>
          <t>This nugget has learning material and questions covering the topic of simple past tense.</t>
        </is>
      </c>
      <c r="E70" s="12" t="inlineStr">
        <is>
          <t>953867f8-73e8-4f65-a3d8-5608d5fa4733</t>
        </is>
      </c>
    </row>
    <row r="71" ht="45" customHeight="1">
      <c r="A71" s="12" t="inlineStr">
        <is>
          <t>Tenses</t>
        </is>
      </c>
      <c r="B71" s="12" t="inlineStr">
        <is>
          <t>Tenses</t>
        </is>
      </c>
      <c r="C71" s="13" t="inlineStr">
        <is>
          <t>Past Progressive [PSPG6.04]</t>
        </is>
      </c>
      <c r="D71" s="12" t="inlineStr">
        <is>
          <t>This nugget has learning material and questions covering the topic of past progressive tense.</t>
        </is>
      </c>
      <c r="E71" s="12" t="inlineStr">
        <is>
          <t>0415ef3c-d202-40fa-afd1-34cd58fe3ad4</t>
        </is>
      </c>
    </row>
    <row r="72" ht="45" customHeight="1">
      <c r="A72" s="12" t="inlineStr">
        <is>
          <t>Tenses</t>
        </is>
      </c>
      <c r="B72" s="12" t="inlineStr">
        <is>
          <t>Tenses</t>
        </is>
      </c>
      <c r="C72" s="13" t="inlineStr">
        <is>
          <t>Present Perfect Tense [PSPG6.05]</t>
        </is>
      </c>
      <c r="D72" s="12" t="inlineStr">
        <is>
          <t>This nugget has learning material and questions covering the topic of present perfect tense.</t>
        </is>
      </c>
      <c r="E72" s="12" t="inlineStr">
        <is>
          <t>55de2249-00dc-4c01-a5ac-b47f98f330d8</t>
        </is>
      </c>
    </row>
    <row r="73" ht="45" customHeight="1">
      <c r="A73" s="12" t="inlineStr">
        <is>
          <t>Tenses</t>
        </is>
      </c>
      <c r="B73" s="12" t="inlineStr">
        <is>
          <t>Tenses</t>
        </is>
      </c>
      <c r="C73" s="13" t="inlineStr">
        <is>
          <t>Past Perfect Tense [PSPG6.06]</t>
        </is>
      </c>
      <c r="D73" s="12" t="inlineStr">
        <is>
          <t>This nugget has learning material and questions covering the topic of the past perfect tense.</t>
        </is>
      </c>
      <c r="E73" s="12" t="inlineStr">
        <is>
          <t>98c905a9-d8ae-4652-a876-da0211967dcd</t>
        </is>
      </c>
    </row>
    <row r="74" ht="45" customHeight="1">
      <c r="A74" s="12" t="inlineStr">
        <is>
          <t>Tenses</t>
        </is>
      </c>
      <c r="B74" s="12" t="inlineStr">
        <is>
          <t>Tenses</t>
        </is>
      </c>
      <c r="C74" s="13" t="inlineStr">
        <is>
          <t>Adding a Verb in the Correct Tense [PSPG6.07]</t>
        </is>
      </c>
      <c r="D74" s="12" t="inlineStr">
        <is>
          <t xml:space="preserve">This nugget has learning material and questions covering the topic of adding a verb in the correct tense.
</t>
        </is>
      </c>
      <c r="E74" s="12" t="inlineStr">
        <is>
          <t>21c3ed88-d4be-4c30-af7a-61d1aa07bfd6</t>
        </is>
      </c>
    </row>
    <row r="75" ht="45" customHeight="1">
      <c r="A75" s="12" t="inlineStr">
        <is>
          <t>Tenses</t>
        </is>
      </c>
      <c r="B75" s="12" t="inlineStr">
        <is>
          <t>Tenses</t>
        </is>
      </c>
      <c r="C75" s="13" t="inlineStr">
        <is>
          <t>Subject Verb Agreement [PSPG6.08]</t>
        </is>
      </c>
      <c r="D75" s="12" t="inlineStr">
        <is>
          <t xml:space="preserve">This nugget has learning material and questions covering the topic of subject verb agreement. 
</t>
        </is>
      </c>
      <c r="E75" s="12" t="inlineStr">
        <is>
          <t>69139718-d1ec-4c04-a7df-e22bd9313e0a</t>
        </is>
      </c>
    </row>
    <row r="76" ht="45" customHeight="1">
      <c r="A76" s="12" t="inlineStr">
        <is>
          <t>Tenses</t>
        </is>
      </c>
      <c r="B76" s="12" t="inlineStr">
        <is>
          <t>Tenses</t>
        </is>
      </c>
      <c r="C76" s="13" t="inlineStr">
        <is>
          <t>The Subjunctive Form [PSPG6.09]</t>
        </is>
      </c>
      <c r="D76" s="12" t="inlineStr">
        <is>
          <t xml:space="preserve">This nugget has learning material and questions covering the topic of the subjunctive form. </t>
        </is>
      </c>
      <c r="E76" s="12" t="inlineStr">
        <is>
          <t>78b18b29-3ee4-432e-a800-6a6cda16a115</t>
        </is>
      </c>
    </row>
    <row r="77" ht="45" customHeight="1">
      <c r="A77" s="12" t="inlineStr">
        <is>
          <t>Clauses and Phrases</t>
        </is>
      </c>
      <c r="B77" s="12" t="inlineStr">
        <is>
          <t>Clauses and Phrases</t>
        </is>
      </c>
      <c r="C77" s="13" t="inlineStr">
        <is>
          <t>Coordination of Words and Phrases Using 'and' [PSPG4.01]</t>
        </is>
      </c>
      <c r="D77" s="12" t="inlineStr">
        <is>
          <t>This nugget has learning material and questions covering the topic of co-ordination of words and phrases using 'and'.</t>
        </is>
      </c>
      <c r="E77" s="12" t="inlineStr">
        <is>
          <t>c162a195-4bb2-4cf2-ada8-03530f835627</t>
        </is>
      </c>
    </row>
    <row r="78" ht="45" customHeight="1">
      <c r="A78" s="12" t="inlineStr">
        <is>
          <t>Clauses and Phrases</t>
        </is>
      </c>
      <c r="B78" s="12" t="inlineStr">
        <is>
          <t>Clauses and Phrases</t>
        </is>
      </c>
      <c r="C78" s="13" t="inlineStr">
        <is>
          <t>Coordinating Clauses with 'and' and 'but' [PSPG4.02]</t>
        </is>
      </c>
      <c r="D78" s="12" t="inlineStr">
        <is>
          <t>This nugget has learning material and questions covering the topic of co-ordinating clauses with 'and' and 'but'.</t>
        </is>
      </c>
      <c r="E78" s="12" t="inlineStr">
        <is>
          <t>c9a9d201-0adc-4402-98e5-566c9140bf48</t>
        </is>
      </c>
    </row>
    <row r="79" ht="45" customHeight="1">
      <c r="A79" s="12" t="inlineStr">
        <is>
          <t>Clauses and Phrases</t>
        </is>
      </c>
      <c r="B79" s="12" t="inlineStr">
        <is>
          <t>Clauses and Phrases</t>
        </is>
      </c>
      <c r="C79" s="13" t="inlineStr">
        <is>
          <t>Coordination of Clauses with 'or' and 'so' [PSPG4.03]</t>
        </is>
      </c>
      <c r="D79" s="12" t="inlineStr">
        <is>
          <t>This nugget has learning material and questions covering the topic of co-ordinating clauses with 'or' and 'so'.</t>
        </is>
      </c>
      <c r="E79" s="12" t="inlineStr">
        <is>
          <t>8979f513-3c4b-4d3a-9bf5-63be1efa2c83</t>
        </is>
      </c>
    </row>
    <row r="80" ht="45" customHeight="1">
      <c r="A80" s="12" t="inlineStr">
        <is>
          <t>Clauses and Phrases</t>
        </is>
      </c>
      <c r="B80" s="12" t="inlineStr">
        <is>
          <t>Clauses and Phrases</t>
        </is>
      </c>
      <c r="C80" s="13" t="inlineStr">
        <is>
          <t>Coordinating Clauses with 'and', 'but', 'or' and 'so' [PSPG4.04]</t>
        </is>
      </c>
      <c r="D80" s="12" t="inlineStr">
        <is>
          <t>This nugget has learning material and questions covering the topic of co-ordinating clauses with 'and', 'but', 'or' and 'so'.</t>
        </is>
      </c>
      <c r="E80" s="12" t="inlineStr">
        <is>
          <t>cbc691e3-0fea-4f96-a2ec-e2548bdc3d87</t>
        </is>
      </c>
    </row>
    <row r="81" ht="45" customHeight="1">
      <c r="A81" s="12" t="inlineStr">
        <is>
          <t>Clauses and Phrases</t>
        </is>
      </c>
      <c r="B81" s="12" t="inlineStr">
        <is>
          <t>Clauses and Phrases</t>
        </is>
      </c>
      <c r="C81" s="13" t="inlineStr">
        <is>
          <t>Subordinate Clauses [PSPG4.05]</t>
        </is>
      </c>
      <c r="D81" s="12" t="inlineStr">
        <is>
          <t>This nugget has learning material and questions covering the topic of subordinate clauses.</t>
        </is>
      </c>
      <c r="E81" s="12" t="inlineStr">
        <is>
          <t>5923229f-12a9-4208-a2cf-52ccc6e526bb</t>
        </is>
      </c>
    </row>
    <row r="82" ht="45" customHeight="1">
      <c r="A82" s="12" t="inlineStr">
        <is>
          <t>Clauses and Phrases</t>
        </is>
      </c>
      <c r="B82" s="12" t="inlineStr">
        <is>
          <t>Clauses and Phrases</t>
        </is>
      </c>
      <c r="C82" s="13" t="inlineStr">
        <is>
          <t>Noun Phrases and Expanded Noun Phrases [PSPG4.06]</t>
        </is>
      </c>
      <c r="D82" s="12" t="inlineStr">
        <is>
          <t>This nugget has learning material and questions covering the topic of noun phrases and expanded noun phrases.</t>
        </is>
      </c>
      <c r="E82" s="12" t="inlineStr">
        <is>
          <t>0e67eaa2-607e-48ff-b5d7-7a1bd7be3130</t>
        </is>
      </c>
    </row>
    <row r="83" ht="45" customHeight="1">
      <c r="A83" s="12" t="inlineStr">
        <is>
          <t>Clauses and Phrases</t>
        </is>
      </c>
      <c r="B83" s="12" t="inlineStr">
        <is>
          <t>Clauses and Phrases</t>
        </is>
      </c>
      <c r="C83" s="13" t="inlineStr">
        <is>
          <t>Expanded Noun Phrases with Prepositional Phrases [PSPG4.07]</t>
        </is>
      </c>
      <c r="D83" s="12" t="inlineStr">
        <is>
          <t>This nugget has learning material and questions covering the topic of expanded noun phrases with prepositional phrases.</t>
        </is>
      </c>
      <c r="E83" s="12" t="inlineStr">
        <is>
          <t>b73ce73c-5014-46e1-9400-75c9997cef36</t>
        </is>
      </c>
    </row>
    <row r="84" ht="45" customHeight="1">
      <c r="A84" s="12" t="inlineStr">
        <is>
          <t>Clauses and Phrases</t>
        </is>
      </c>
      <c r="B84" s="12" t="inlineStr">
        <is>
          <t>Clauses and Phrases</t>
        </is>
      </c>
      <c r="C84" s="13" t="inlineStr">
        <is>
          <t>Fronted Adverbials [PSPG4.08]</t>
        </is>
      </c>
      <c r="D84" s="12" t="inlineStr">
        <is>
          <t>This nugget has learning material and questions covering the topic of fronted adverbials.</t>
        </is>
      </c>
      <c r="E84" s="12" t="inlineStr">
        <is>
          <t>b11597b0-fd5d-477b-ad22-06b87a9197b5</t>
        </is>
      </c>
    </row>
    <row r="85" ht="45" customHeight="1">
      <c r="A85" s="12" t="inlineStr">
        <is>
          <t>Clauses and Phrases</t>
        </is>
      </c>
      <c r="B85" s="12" t="inlineStr">
        <is>
          <t>Clauses and Phrases</t>
        </is>
      </c>
      <c r="C85" s="13" t="inlineStr">
        <is>
          <t>Adjectives and Adjective Phrases [PSPG4.09]</t>
        </is>
      </c>
      <c r="D85" s="12" t="inlineStr">
        <is>
          <t>This nugget has learning material and questions covering the topic of adjectives and adjective phrases.</t>
        </is>
      </c>
      <c r="E85" s="12" t="inlineStr">
        <is>
          <t>e138bfa0-9429-47ce-b27b-9b0bfc357339</t>
        </is>
      </c>
    </row>
    <row r="86" ht="45" customHeight="1">
      <c r="A86" s="12" t="inlineStr">
        <is>
          <t>Clauses and Phrases</t>
        </is>
      </c>
      <c r="B86" s="12" t="inlineStr">
        <is>
          <t>Clauses and Phrases</t>
        </is>
      </c>
      <c r="C86" s="13" t="inlineStr">
        <is>
          <t>Relative Clauses  [PSPG4.10]</t>
        </is>
      </c>
      <c r="D86" s="12" t="inlineStr">
        <is>
          <t xml:space="preserve">This nugget has learning material and questions covering the topic of relative clauses.
</t>
        </is>
      </c>
      <c r="E86" s="12" t="inlineStr">
        <is>
          <t>b285e2bc-4a03-4c77-be05-8a98ff59622d</t>
        </is>
      </c>
    </row>
    <row r="87" ht="45" customHeight="1">
      <c r="A87" s="12" t="inlineStr">
        <is>
          <t>Clauses and Phrases</t>
        </is>
      </c>
      <c r="B87" s="12" t="inlineStr">
        <is>
          <t>Clauses and Phrases</t>
        </is>
      </c>
      <c r="C87" s="13" t="inlineStr">
        <is>
          <t>Prepositional Phrases or Subordinate Clauses [PSPG4.11]</t>
        </is>
      </c>
      <c r="D87" s="12" t="inlineStr">
        <is>
          <t>This nugget has learning material and questions covering the topic of identifying prepositional phrases and subordinate clauses.</t>
        </is>
      </c>
      <c r="E87" s="12" t="inlineStr">
        <is>
          <t>918871c7-ae93-44f4-9d4c-1d9068fbcebb</t>
        </is>
      </c>
    </row>
    <row r="88" ht="45" customHeight="1">
      <c r="A88" s="12" t="inlineStr">
        <is>
          <t xml:space="preserve">Prefixes and Suffixes </t>
        </is>
      </c>
      <c r="B88" s="12" t="inlineStr">
        <is>
          <t xml:space="preserve">Prefixes and Suffixes </t>
        </is>
      </c>
      <c r="C88" s="13" t="inlineStr">
        <is>
          <t>Root Words [PSPG2.01]</t>
        </is>
      </c>
      <c r="D88" s="12" t="inlineStr">
        <is>
          <t>This nugget has learning material and questions covering the topic of root words.</t>
        </is>
      </c>
      <c r="E88" s="12" t="inlineStr">
        <is>
          <t>c5e65f45-fd03-4d11-a029-73dd8556205c</t>
        </is>
      </c>
    </row>
    <row r="89" ht="45" customHeight="1">
      <c r="A89" s="12" t="inlineStr">
        <is>
          <t xml:space="preserve">Prefixes and Suffixes </t>
        </is>
      </c>
      <c r="B89" s="12" t="inlineStr">
        <is>
          <t xml:space="preserve">Prefixes and Suffixes </t>
        </is>
      </c>
      <c r="C89" s="13" t="inlineStr">
        <is>
          <t>Compound Words [PSPG2.02]</t>
        </is>
      </c>
      <c r="D89" s="12" t="inlineStr">
        <is>
          <t>This nugget has learning material and questions covering the topic of compound words.</t>
        </is>
      </c>
      <c r="E89" s="12" t="inlineStr">
        <is>
          <t>c8214117-0c19-4f4e-b9d7-97127a576cb3</t>
        </is>
      </c>
    </row>
    <row r="90" ht="45" customHeight="1">
      <c r="A90" s="12" t="inlineStr">
        <is>
          <t xml:space="preserve">Prefixes and Suffixes </t>
        </is>
      </c>
      <c r="B90" s="12" t="inlineStr">
        <is>
          <t xml:space="preserve">Prefixes and Suffixes </t>
        </is>
      </c>
      <c r="C90" s="13" t="inlineStr">
        <is>
          <t>Word Families [PSPG2.03]</t>
        </is>
      </c>
      <c r="D90" s="12" t="inlineStr">
        <is>
          <t>This nugget has learning material and questions covering the topic of word families.</t>
        </is>
      </c>
      <c r="E90" s="12" t="inlineStr">
        <is>
          <t>62b92634-b989-4ce9-b92c-8713e97d7797</t>
        </is>
      </c>
    </row>
    <row r="91" ht="45" customHeight="1">
      <c r="A91" s="12" t="inlineStr">
        <is>
          <t xml:space="preserve">Prefixes and Suffixes </t>
        </is>
      </c>
      <c r="B91" s="12" t="inlineStr">
        <is>
          <t xml:space="preserve">Prefixes and Suffixes </t>
        </is>
      </c>
      <c r="C91" s="13" t="inlineStr">
        <is>
          <t>Prefixes 'un-', 'dis-' and 'mis-' [PSPG2.04]</t>
        </is>
      </c>
      <c r="D91" s="12" t="inlineStr">
        <is>
          <t>This nugget has learning material and questions covering the topic of prefixes 'un' 'dis' and 'mis'.</t>
        </is>
      </c>
      <c r="E91" s="12" t="inlineStr">
        <is>
          <t>534cf5a1-d448-4088-b4bd-4f4fd918b3e7</t>
        </is>
      </c>
    </row>
    <row r="92" ht="45" customHeight="1">
      <c r="A92" s="12" t="inlineStr">
        <is>
          <t xml:space="preserve">Prefixes and Suffixes </t>
        </is>
      </c>
      <c r="B92" s="12" t="inlineStr">
        <is>
          <t xml:space="preserve">Prefixes and Suffixes </t>
        </is>
      </c>
      <c r="C92" s="13" t="inlineStr">
        <is>
          <t>Prefixes 'sub-', 'inter-' and 'super-' [PSPG2.05]</t>
        </is>
      </c>
      <c r="D92" s="12" t="inlineStr">
        <is>
          <t>This nugget has learning material and questions covering the topic of prefixes 'sub' 'inter' and 'super'.</t>
        </is>
      </c>
      <c r="E92" s="12" t="inlineStr">
        <is>
          <t>2e0aeb15-483f-47d2-a72e-ab7730d2bec9</t>
        </is>
      </c>
    </row>
    <row r="93" ht="45" customHeight="1">
      <c r="A93" s="12" t="inlineStr">
        <is>
          <t xml:space="preserve">Prefixes and Suffixes </t>
        </is>
      </c>
      <c r="B93" s="12" t="inlineStr">
        <is>
          <t xml:space="preserve">Prefixes and Suffixes </t>
        </is>
      </c>
      <c r="C93" s="13" t="inlineStr">
        <is>
          <t>Prefixes 're-', 'auto-' and 'anti-' [PSPG2.06]</t>
        </is>
      </c>
      <c r="D93" s="12" t="inlineStr">
        <is>
          <t>This nugget has learning material and questions covering the topic of prefixes 're' 'auto' and 'anti'.</t>
        </is>
      </c>
      <c r="E93" s="12" t="inlineStr">
        <is>
          <t>6a1dac10-db82-4732-ab8a-0915e0826f8f</t>
        </is>
      </c>
    </row>
    <row r="94" ht="45" customHeight="1">
      <c r="A94" s="12" t="inlineStr">
        <is>
          <t xml:space="preserve">Prefixes and Suffixes </t>
        </is>
      </c>
      <c r="B94" s="12" t="inlineStr">
        <is>
          <t xml:space="preserve">Prefixes and Suffixes </t>
        </is>
      </c>
      <c r="C94" s="13" t="inlineStr">
        <is>
          <t>Singular or Plural [PSPG9.17]</t>
        </is>
      </c>
      <c r="D94" s="12" t="inlineStr">
        <is>
          <t>This nugget has learning material and questions covering the topic of singular or plural.</t>
        </is>
      </c>
      <c r="E94" s="12" t="inlineStr">
        <is>
          <t>720f2666-624b-47b5-a5e2-d0f4cb8c1d98</t>
        </is>
      </c>
    </row>
    <row r="95" ht="45" customHeight="1">
      <c r="A95" s="12" t="inlineStr">
        <is>
          <t xml:space="preserve">Prefixes and Suffixes </t>
        </is>
      </c>
      <c r="B95" s="12" t="inlineStr">
        <is>
          <t xml:space="preserve">Prefixes and Suffixes </t>
        </is>
      </c>
      <c r="C95" s="13" t="inlineStr">
        <is>
          <t>Plural Suffixes 1 [PSPG9.13]</t>
        </is>
      </c>
      <c r="D95" s="12" t="inlineStr">
        <is>
          <t>This nugget has learning material and questions covering the topic of plural suffixes 1 (adding -s and -es).</t>
        </is>
      </c>
      <c r="E95" s="12" t="inlineStr">
        <is>
          <t>416788b7-1677-4e89-989e-e191afaee475</t>
        </is>
      </c>
    </row>
    <row r="96" ht="45" customHeight="1">
      <c r="A96" s="12" t="inlineStr">
        <is>
          <t xml:space="preserve">Prefixes and Suffixes </t>
        </is>
      </c>
      <c r="B96" s="12" t="inlineStr">
        <is>
          <t xml:space="preserve">Prefixes and Suffixes </t>
        </is>
      </c>
      <c r="C96" s="13" t="inlineStr">
        <is>
          <t>Plural Suffixes 2 [PSPG9.14]</t>
        </is>
      </c>
      <c r="D96" s="12" t="inlineStr">
        <is>
          <t>This nugget has learning material and questions covering the topic of plural suffixes  2 (irregular plurals).</t>
        </is>
      </c>
      <c r="E96" s="12" t="inlineStr">
        <is>
          <t>126def90-d56e-4dc8-a8b4-7c367364191a</t>
        </is>
      </c>
    </row>
    <row r="97" ht="45" customHeight="1">
      <c r="A97" s="12" t="inlineStr">
        <is>
          <t xml:space="preserve">Prefixes and Suffixes </t>
        </is>
      </c>
      <c r="B97" s="12" t="inlineStr">
        <is>
          <t xml:space="preserve">Prefixes and Suffixes </t>
        </is>
      </c>
      <c r="C97" s="13" t="inlineStr">
        <is>
          <t>Suffixes '-ing' and '-ed' [PSPG9.18]</t>
        </is>
      </c>
      <c r="D97" s="12" t="inlineStr">
        <is>
          <t>This nugget has learning material and questions covering the topic of suffixes 'ing' and 'ed'.</t>
        </is>
      </c>
      <c r="E97" s="12" t="inlineStr">
        <is>
          <t>9012b0de-e319-429c-bbd5-98b4e3947196</t>
        </is>
      </c>
    </row>
    <row r="98" ht="45" customHeight="1">
      <c r="A98" s="12" t="inlineStr">
        <is>
          <t xml:space="preserve">Prefixes and Suffixes </t>
        </is>
      </c>
      <c r="B98" s="12" t="inlineStr">
        <is>
          <t xml:space="preserve">Prefixes and Suffixes </t>
        </is>
      </c>
      <c r="C98" s="13" t="inlineStr">
        <is>
          <t>Suffixes '-ful' and '-less' [PSPG9.19]</t>
        </is>
      </c>
      <c r="D98" s="12" t="inlineStr">
        <is>
          <t>This nugget has learning material and questions covering the topic of suffixes 'ful' and 'less'.</t>
        </is>
      </c>
      <c r="E98" s="12" t="inlineStr">
        <is>
          <t>feef102d-471d-4df7-80ee-70f2d66c32eb</t>
        </is>
      </c>
    </row>
    <row r="99" ht="45" customHeight="1">
      <c r="A99" s="12" t="inlineStr">
        <is>
          <t xml:space="preserve">Prefixes and Suffixes </t>
        </is>
      </c>
      <c r="B99" s="12" t="inlineStr">
        <is>
          <t xml:space="preserve">Prefixes and Suffixes </t>
        </is>
      </c>
      <c r="C99" s="13" t="inlineStr">
        <is>
          <t>Suffixes '-ment' and '-ness' [PSPG9.20]</t>
        </is>
      </c>
      <c r="D99" s="12" t="inlineStr">
        <is>
          <t>This nugget has learning material and questions covering the topic of suffixes 'ment' and 'ness'.</t>
        </is>
      </c>
      <c r="E99" s="12" t="inlineStr">
        <is>
          <t>675060a1-8985-4c5b-869c-fcc8cf22836e</t>
        </is>
      </c>
    </row>
    <row r="100" ht="45" customHeight="1">
      <c r="A100" s="12" t="inlineStr">
        <is>
          <t xml:space="preserve">Prefixes and Suffixes </t>
        </is>
      </c>
      <c r="B100" s="12" t="inlineStr">
        <is>
          <t xml:space="preserve">Prefixes and Suffixes </t>
        </is>
      </c>
      <c r="C100" s="13" t="inlineStr">
        <is>
          <t>Suffixes '-er' and '-est' [PSPG9.15]</t>
        </is>
      </c>
      <c r="D100" s="12" t="inlineStr">
        <is>
          <t>This nugget has learning material and questions covering the topic of suffixes 'er' and 'est'.</t>
        </is>
      </c>
      <c r="E100" s="12" t="inlineStr">
        <is>
          <t>1111cc64-0068-4471-9f9d-66636021c76b</t>
        </is>
      </c>
    </row>
    <row r="101" ht="45" customHeight="1">
      <c r="A101" s="12" t="inlineStr">
        <is>
          <t xml:space="preserve">Prefixes and Suffixes </t>
        </is>
      </c>
      <c r="B101" s="12" t="inlineStr">
        <is>
          <t xml:space="preserve">Prefixes and Suffixes </t>
        </is>
      </c>
      <c r="C101" s="13" t="inlineStr">
        <is>
          <t>The Suffix 'y' [PSPG9.16]</t>
        </is>
      </c>
      <c r="D101" s="12" t="inlineStr">
        <is>
          <t>This nugget has learning material and questions covering the topic of the suffix 'y'.</t>
        </is>
      </c>
      <c r="E101" s="12" t="inlineStr">
        <is>
          <t>dcbde921-d640-4899-9cfa-b4d4f2b49c39</t>
        </is>
      </c>
    </row>
    <row r="102" ht="45" customHeight="1">
      <c r="A102" s="12" t="inlineStr">
        <is>
          <t xml:space="preserve">Prefixes and Suffixes </t>
        </is>
      </c>
      <c r="B102" s="12" t="inlineStr">
        <is>
          <t xml:space="preserve">Prefixes and Suffixes </t>
        </is>
      </c>
      <c r="C102" s="13" t="inlineStr">
        <is>
          <t>Spelling Rules for the Suffix '-ous' [PSPG8.01]</t>
        </is>
      </c>
      <c r="D102" s="12" t="inlineStr">
        <is>
          <t>This nugget has learning material and questions covering the topic of the suffix '-ous'.</t>
        </is>
      </c>
      <c r="E102" s="12" t="inlineStr">
        <is>
          <t>669d4b4c-8101-4777-a391-6e226a116775</t>
        </is>
      </c>
    </row>
    <row r="103" ht="45" customHeight="1">
      <c r="A103" s="12" t="inlineStr">
        <is>
          <t xml:space="preserve">Prefixes and Suffixes </t>
        </is>
      </c>
      <c r="B103" s="12" t="inlineStr">
        <is>
          <t xml:space="preserve">Prefixes and Suffixes </t>
        </is>
      </c>
      <c r="C103" s="13" t="inlineStr">
        <is>
          <t>Spelling Rules for the Suffix '-ation' [PSPG8.02]</t>
        </is>
      </c>
      <c r="D103" s="12" t="inlineStr">
        <is>
          <t>This nugget has learning material and questions covering the topic of the suffix '-ation'.</t>
        </is>
      </c>
      <c r="E103" s="12" t="inlineStr">
        <is>
          <t>53edb047-6fc7-4d74-9346-7b3886fd16f2</t>
        </is>
      </c>
    </row>
    <row r="104" ht="45" customHeight="1">
      <c r="A104" s="12" t="inlineStr">
        <is>
          <t xml:space="preserve">Prefixes and Suffixes </t>
        </is>
      </c>
      <c r="B104" s="12" t="inlineStr">
        <is>
          <t xml:space="preserve">Prefixes and Suffixes </t>
        </is>
      </c>
      <c r="C104" s="13" t="inlineStr">
        <is>
          <t>Spelling Rules for the Suffixes '-ally' and '-ly' [PSPG8.03]</t>
        </is>
      </c>
      <c r="D104" s="12" t="inlineStr">
        <is>
          <t>This nugget has learning material and questions covering the topic of the suffixes '-ally' or '-ly'.</t>
        </is>
      </c>
      <c r="E104" s="12" t="inlineStr">
        <is>
          <t>666284ab-885e-4ae9-bde7-d32f2584583c</t>
        </is>
      </c>
    </row>
    <row r="105" ht="45" customHeight="1">
      <c r="A105" s="12" t="inlineStr">
        <is>
          <t xml:space="preserve">Prefixes and Suffixes </t>
        </is>
      </c>
      <c r="B105" s="12" t="inlineStr">
        <is>
          <t xml:space="preserve">Prefixes and Suffixes </t>
        </is>
      </c>
      <c r="C105" s="13" t="inlineStr">
        <is>
          <t>Spelling Rules for the Prefixes 'in-', 'il-', 'im-' and 'ir-' [PSPG8.04]</t>
        </is>
      </c>
      <c r="D105" s="12" t="inlineStr">
        <is>
          <t>This nugget has learning material and questions covering the topic of prefixes 'in' 'il' 'im' and 'ir'.</t>
        </is>
      </c>
      <c r="E105" s="12" t="inlineStr">
        <is>
          <t>da0352ec-6fe1-42a1-b8fc-83f22630c9fe</t>
        </is>
      </c>
    </row>
    <row r="106" ht="45" customHeight="1">
      <c r="A106" s="12" t="inlineStr">
        <is>
          <t xml:space="preserve">Prefixes and Suffixes </t>
        </is>
      </c>
      <c r="B106" s="12" t="inlineStr">
        <is>
          <t xml:space="preserve">Prefixes and Suffixes </t>
        </is>
      </c>
      <c r="C106" s="13" t="inlineStr">
        <is>
          <t>The Prefix 're-', 'over-' and 'de-'  [PSPG8.05]</t>
        </is>
      </c>
      <c r="D106" s="12" t="inlineStr">
        <is>
          <t xml:space="preserve">This nugget has learning material and questions covering the topic of the prefixes 're-', 'over-' and 'de-'. </t>
        </is>
      </c>
      <c r="E106" s="12" t="inlineStr">
        <is>
          <t>85da0204-80bf-4d5c-b735-199fbf803d37</t>
        </is>
      </c>
    </row>
    <row r="107" ht="45" customHeight="1">
      <c r="A107" s="12" t="inlineStr">
        <is>
          <t xml:space="preserve">Prefixes and Suffixes </t>
        </is>
      </c>
      <c r="B107" s="12" t="inlineStr">
        <is>
          <t xml:space="preserve">Prefixes and Suffixes </t>
        </is>
      </c>
      <c r="C107" s="13" t="inlineStr">
        <is>
          <t>The Suffix '-ate' '-ise' and '-ify'  [PSPG8.06]</t>
        </is>
      </c>
      <c r="D107" s="12" t="inlineStr">
        <is>
          <t xml:space="preserve">This nugget has learning material and questions covering the topic of the suffix '-ate' '-ise' and '-ify'. </t>
        </is>
      </c>
      <c r="E107" s="12" t="inlineStr">
        <is>
          <t>4d4d8cea-647a-4921-9a8a-21b2849d59db</t>
        </is>
      </c>
    </row>
    <row r="108" ht="45" customHeight="1">
      <c r="A108" s="12" t="inlineStr">
        <is>
          <t>Spelling Sounds</t>
        </is>
      </c>
      <c r="B108" s="12" t="inlineStr">
        <is>
          <t>Spelling Sounds</t>
        </is>
      </c>
      <c r="C108" s="13" t="inlineStr">
        <is>
          <t>Syllables [PSPG9.01]</t>
        </is>
      </c>
      <c r="D108" s="12" t="inlineStr">
        <is>
          <t>This nugget has learning material and questions covering the topic of syllables.</t>
        </is>
      </c>
      <c r="E108" s="12" t="inlineStr">
        <is>
          <t>d80622ff-54f5-4714-b370-c019ba3fbd06</t>
        </is>
      </c>
    </row>
    <row r="109" ht="45" customHeight="1">
      <c r="A109" s="12" t="inlineStr">
        <is>
          <t>Spelling Sounds</t>
        </is>
      </c>
      <c r="B109" s="12" t="inlineStr">
        <is>
          <t>Spelling Sounds</t>
        </is>
      </c>
      <c r="C109" s="13" t="inlineStr">
        <is>
          <t>Introduction to Homophones [PSPG9.02]</t>
        </is>
      </c>
      <c r="D109" s="12" t="inlineStr">
        <is>
          <t>This nugget has learning material and questions covering the topic of introduction to homophones.</t>
        </is>
      </c>
      <c r="E109" s="12" t="inlineStr">
        <is>
          <t>5b9360cb-2842-40bd-8ae0-2d24e8171919</t>
        </is>
      </c>
    </row>
    <row r="110" ht="45" customHeight="1">
      <c r="A110" s="12" t="inlineStr">
        <is>
          <t>Spelling Sounds</t>
        </is>
      </c>
      <c r="B110" s="12" t="inlineStr">
        <is>
          <t>Spelling Sounds</t>
        </is>
      </c>
      <c r="C110" s="13" t="inlineStr">
        <is>
          <t>Homophones 2 [PSPG9.03]</t>
        </is>
      </c>
      <c r="D110" s="12" t="inlineStr">
        <is>
          <t>This nugget has learning material and questions covering the topic of homophones 2.</t>
        </is>
      </c>
      <c r="E110" s="12" t="inlineStr">
        <is>
          <t>c09161b1-a5df-40d0-8e19-e440544e0d6c</t>
        </is>
      </c>
    </row>
    <row r="111" ht="45" customHeight="1">
      <c r="A111" s="12" t="inlineStr">
        <is>
          <t>Spelling Sounds</t>
        </is>
      </c>
      <c r="B111" s="12" t="inlineStr">
        <is>
          <t>Spelling Sounds</t>
        </is>
      </c>
      <c r="C111" s="13" t="inlineStr">
        <is>
          <t>Words Ending in '-sure' and '-ture' [PSPG9.04]</t>
        </is>
      </c>
      <c r="D111" s="12" t="inlineStr">
        <is>
          <t>This nugget has learning material and questions covering the topic of words ending with -sure and -ture.</t>
        </is>
      </c>
      <c r="E111" s="12" t="inlineStr">
        <is>
          <t>1107533c-9926-40ef-b820-f911898bb98e</t>
        </is>
      </c>
    </row>
    <row r="112" ht="45" customHeight="1">
      <c r="A112" s="12" t="inlineStr">
        <is>
          <t>Spelling Sounds</t>
        </is>
      </c>
      <c r="B112" s="12" t="inlineStr">
        <is>
          <t>Spelling Sounds</t>
        </is>
      </c>
      <c r="C112" s="13" t="inlineStr">
        <is>
          <t>Words Spelt 'ou' and Pronounced 'u' [PSPG9.05]</t>
        </is>
      </c>
      <c r="D112" s="12" t="inlineStr">
        <is>
          <t>This nugget has learning material and questions covering the topic of words spelt 'ou' and pronounced 'u'.</t>
        </is>
      </c>
      <c r="E112" s="12" t="inlineStr">
        <is>
          <t>4c054d4a-32c1-44f9-b410-b47d7de9250c</t>
        </is>
      </c>
    </row>
    <row r="113" ht="45" customHeight="1">
      <c r="A113" s="12" t="inlineStr">
        <is>
          <t>Spelling Sounds</t>
        </is>
      </c>
      <c r="B113" s="12" t="inlineStr">
        <is>
          <t>Spelling Sounds</t>
        </is>
      </c>
      <c r="C113" s="13" t="inlineStr">
        <is>
          <t>The 'i' Sound Spelt with a 'y' [PSPG9.06]</t>
        </is>
      </c>
      <c r="D113" s="12" t="inlineStr">
        <is>
          <t>This nugget has learning material and questions covering the topic of the /ɪ/ sound spelt with a y.</t>
        </is>
      </c>
      <c r="E113" s="12" t="inlineStr">
        <is>
          <t>0fdce9e0-2ede-4e61-bbba-f0564e331015</t>
        </is>
      </c>
    </row>
    <row r="114" ht="45" customHeight="1">
      <c r="A114" s="12" t="inlineStr">
        <is>
          <t>Spelling Sounds</t>
        </is>
      </c>
      <c r="B114" s="12" t="inlineStr">
        <is>
          <t>Spelling Sounds</t>
        </is>
      </c>
      <c r="C114" s="13" t="inlineStr">
        <is>
          <t>Words Ending in '-tion', '-sion', '-ssion' and '-cian' [PSPG9.07]</t>
        </is>
      </c>
      <c r="D114" s="12" t="inlineStr">
        <is>
          <t>This nugget has learning material and questions covering the topic of words ending in –tion, –sion, –ssion, –cian.</t>
        </is>
      </c>
      <c r="E114" s="12" t="inlineStr">
        <is>
          <t>45acf027-83d4-4979-898c-755b7ab6a3fc</t>
        </is>
      </c>
    </row>
    <row r="115" ht="45" customHeight="1">
      <c r="A115" s="12" t="inlineStr">
        <is>
          <t>Spelling Sounds</t>
        </is>
      </c>
      <c r="B115" s="12" t="inlineStr">
        <is>
          <t>Spelling Sounds</t>
        </is>
      </c>
      <c r="C115" s="13" t="inlineStr">
        <is>
          <t>Words with the 'k' Sound Spelt 'ch' [PSPG9.08]</t>
        </is>
      </c>
      <c r="D115" s="12" t="inlineStr">
        <is>
          <t>This nugget has learning material and questions covering the topic of words with the /k/ sound spelt ch.</t>
        </is>
      </c>
      <c r="E115" s="12" t="inlineStr">
        <is>
          <t>f44b3043-d86c-4e87-8a3a-e2b9a6105212</t>
        </is>
      </c>
    </row>
    <row r="116" ht="45" customHeight="1">
      <c r="A116" s="12" t="inlineStr">
        <is>
          <t>Spelling Sounds</t>
        </is>
      </c>
      <c r="B116" s="12" t="inlineStr">
        <is>
          <t>Spelling Sounds</t>
        </is>
      </c>
      <c r="C116" s="13" t="inlineStr">
        <is>
          <t>Words with the 'sh' Sound Spelt 'ch' [PSPG9.09]</t>
        </is>
      </c>
      <c r="D116" s="12" t="inlineStr">
        <is>
          <t>This nugget has learning material and questions covering the topic of words with the 'sh' sound spelt ch.</t>
        </is>
      </c>
      <c r="E116" s="12" t="inlineStr">
        <is>
          <t>4d41f33a-9a56-4c0e-8a17-fd6bc6c73049</t>
        </is>
      </c>
    </row>
    <row r="117" ht="45" customHeight="1">
      <c r="A117" s="12" t="inlineStr">
        <is>
          <t>Spelling Sounds</t>
        </is>
      </c>
      <c r="B117" s="12" t="inlineStr">
        <is>
          <t>Spelling Sounds</t>
        </is>
      </c>
      <c r="C117" s="13" t="inlineStr">
        <is>
          <t>Words Ending with the 'g' Sound Spelt 'gue' and the 'k' Sound Spelt 'que' [PSPG9.10]</t>
        </is>
      </c>
      <c r="D117" s="12" t="inlineStr">
        <is>
          <t>This nugget has learning material and questions covering the topic of words ending with the /g/ sound spelt –gue and the /k/ sound spelt –que.</t>
        </is>
      </c>
      <c r="E117" s="12" t="inlineStr">
        <is>
          <t>799e38ce-84fe-467f-ab32-bfc9157d9266</t>
        </is>
      </c>
    </row>
    <row r="118" ht="45" customHeight="1">
      <c r="A118" s="12" t="inlineStr">
        <is>
          <t>Spelling Sounds</t>
        </is>
      </c>
      <c r="B118" s="12" t="inlineStr">
        <is>
          <t>Spelling Sounds</t>
        </is>
      </c>
      <c r="C118" s="13" t="inlineStr">
        <is>
          <t>Words with the 's' Sound Spelt 'sc' [PSPG9.11]</t>
        </is>
      </c>
      <c r="D118" s="12" t="inlineStr">
        <is>
          <t>This nugget has learning material and questions covering the topic of words with the /s/ sound spelt sc.</t>
        </is>
      </c>
      <c r="E118" s="12" t="inlineStr">
        <is>
          <t>3cfbe66d-e117-4bc8-b9fb-2c4f8107004b</t>
        </is>
      </c>
    </row>
    <row r="119" ht="45" customHeight="1">
      <c r="A119" s="12" t="inlineStr">
        <is>
          <t>Spelling Sounds</t>
        </is>
      </c>
      <c r="B119" s="12" t="inlineStr">
        <is>
          <t>Spelling Sounds</t>
        </is>
      </c>
      <c r="C119" s="13" t="inlineStr">
        <is>
          <t>Words Spelt 'ei', 'eigh' or 'ey' [PSPG9.12]</t>
        </is>
      </c>
      <c r="D119" s="12" t="inlineStr">
        <is>
          <t xml:space="preserve"> This nugget has learning material and questions covering the topic of words spelt 'ei', 'eigh' or 'ey'.</t>
        </is>
      </c>
      <c r="E119" s="12" t="inlineStr">
        <is>
          <t>e559e26f-ab93-4d48-b643-830f8606703d</t>
        </is>
      </c>
    </row>
    <row r="120" ht="45" customHeight="1">
      <c r="A120" s="12" t="inlineStr">
        <is>
          <t>Spelling Sounds</t>
        </is>
      </c>
      <c r="B120" s="12" t="inlineStr">
        <is>
          <t>Spelling Sounds</t>
        </is>
      </c>
      <c r="C120" s="13" t="inlineStr">
        <is>
          <t>Words Ending in '-cious' or '-tious' [PSPG9.21]</t>
        </is>
      </c>
      <c r="D120" s="12" t="inlineStr">
        <is>
          <t xml:space="preserve">This nugget has learning material and questions covering the topic of words ending in '-cious' or '-tious'. </t>
        </is>
      </c>
      <c r="E120" s="12" t="inlineStr">
        <is>
          <t>bf0144ba-ef0b-4806-ad6f-c30ce79a0c7f</t>
        </is>
      </c>
    </row>
    <row r="121" ht="45" customHeight="1">
      <c r="A121" s="12" t="inlineStr">
        <is>
          <t>Spelling Sounds</t>
        </is>
      </c>
      <c r="B121" s="12" t="inlineStr">
        <is>
          <t>Spelling Sounds</t>
        </is>
      </c>
      <c r="C121" s="13" t="inlineStr">
        <is>
          <t>Words Ending in '-cial' or '-tial' [PSPG9.22]</t>
        </is>
      </c>
      <c r="D121" s="12" t="inlineStr">
        <is>
          <t xml:space="preserve">This nugget has learning material and questions covering the topic of words ending in '-cial' or '-tial'.  </t>
        </is>
      </c>
      <c r="E121" s="12" t="inlineStr">
        <is>
          <t>e91457a5-fe7f-4ac3-b10f-cd988b57beaf</t>
        </is>
      </c>
    </row>
    <row r="122" ht="45" customHeight="1">
      <c r="A122" s="12" t="inlineStr">
        <is>
          <t>Spelling Sounds</t>
        </is>
      </c>
      <c r="B122" s="12" t="inlineStr">
        <is>
          <t>Spelling Sounds</t>
        </is>
      </c>
      <c r="C122" s="13" t="inlineStr">
        <is>
          <t>Words Ending in '-ant', '-ance', '-ancy' / 'ent', '-ence', '-ency' [PSPG9.23]</t>
        </is>
      </c>
      <c r="D122" s="12" t="inlineStr">
        <is>
          <t xml:space="preserve">This nugget has learning material and questions covering the topic of words ending in '-ant', '-ance', '-ancy' / 'ent', '-ence', '-ency'. 
</t>
        </is>
      </c>
      <c r="E122" s="12" t="inlineStr">
        <is>
          <t>67128efe-71f2-4b74-847c-591778090e5f</t>
        </is>
      </c>
    </row>
    <row r="123" ht="45" customHeight="1">
      <c r="A123" s="12" t="inlineStr">
        <is>
          <t>Spelling Sounds</t>
        </is>
      </c>
      <c r="B123" s="12" t="inlineStr">
        <is>
          <t>Spelling Sounds</t>
        </is>
      </c>
      <c r="C123" s="13" t="inlineStr">
        <is>
          <t>Words Ending in '-able' and '-ible' [PSPG9.24]</t>
        </is>
      </c>
      <c r="D123" s="12" t="inlineStr">
        <is>
          <t xml:space="preserve">This nugget has learning material and questions covering the topic of words ending in in '-able' and '-ible'.
</t>
        </is>
      </c>
      <c r="E123" s="12" t="inlineStr">
        <is>
          <t>aa661ef7-ceb4-4c50-b19c-7fee84d31605</t>
        </is>
      </c>
    </row>
    <row r="124" ht="45" customHeight="1">
      <c r="A124" s="12" t="inlineStr">
        <is>
          <t>Spelling Sounds</t>
        </is>
      </c>
      <c r="B124" s="12" t="inlineStr">
        <is>
          <t>Spelling Sounds</t>
        </is>
      </c>
      <c r="C124" s="13" t="inlineStr">
        <is>
          <t>Adding Suffixes to Words Ending in '-fer' [PSPG9.25]</t>
        </is>
      </c>
      <c r="D124" s="12" t="inlineStr">
        <is>
          <t xml:space="preserve">This nugget has learning material and questions covering the topic of adding suffixes to words ending in '-fer'.
</t>
        </is>
      </c>
      <c r="E124" s="12" t="inlineStr">
        <is>
          <t>537ede27-26c4-4454-bb3f-c3f8d8efdc9b</t>
        </is>
      </c>
    </row>
    <row r="125" ht="45" customHeight="1">
      <c r="A125" s="12" t="inlineStr">
        <is>
          <t>Spelling Sounds</t>
        </is>
      </c>
      <c r="B125" s="12" t="inlineStr">
        <is>
          <t>Spelling Sounds</t>
        </is>
      </c>
      <c r="C125" s="13" t="inlineStr">
        <is>
          <t>'i' Before 'e' Except After 'c' When the Sound is 'ee' [PSPG9.26]</t>
        </is>
      </c>
      <c r="D125" s="12" t="inlineStr">
        <is>
          <t xml:space="preserve">This nugget has learning material and questions covering the topic of 'i' before 'e' except after 'c' when the sound is 'ee'.
</t>
        </is>
      </c>
      <c r="E125" s="12" t="inlineStr">
        <is>
          <t>b14ae932-b84b-436c-813e-ec400cfeb606</t>
        </is>
      </c>
    </row>
    <row r="126" ht="45" customHeight="1">
      <c r="A126" s="12" t="inlineStr">
        <is>
          <t>Spelling Sounds</t>
        </is>
      </c>
      <c r="B126" s="12" t="inlineStr">
        <is>
          <t>Spelling Sounds</t>
        </is>
      </c>
      <c r="C126" s="13" t="inlineStr">
        <is>
          <t>Words Containing 'ough' [PSPG9.27]</t>
        </is>
      </c>
      <c r="D126" s="12" t="inlineStr">
        <is>
          <t>This nugget has learning material and questions covering the topic of words containing 'ough'.</t>
        </is>
      </c>
      <c r="E126" s="12" t="inlineStr">
        <is>
          <t>660fe334-831d-421f-90b5-1530f1c66711</t>
        </is>
      </c>
    </row>
    <row r="127" ht="45" customHeight="1">
      <c r="A127" s="12" t="inlineStr">
        <is>
          <t>Spelling Sounds</t>
        </is>
      </c>
      <c r="B127" s="12" t="inlineStr">
        <is>
          <t>Spelling Sounds</t>
        </is>
      </c>
      <c r="C127" s="13" t="inlineStr">
        <is>
          <t>Silent Letters [PSPG9.28]</t>
        </is>
      </c>
      <c r="D127" s="12" t="inlineStr">
        <is>
          <t>This nugget has learning material and questions covering the topic of silent letters.</t>
        </is>
      </c>
      <c r="E127" s="12" t="inlineStr">
        <is>
          <t>395490a4-9176-4584-acc9-cf2d76062e57</t>
        </is>
      </c>
    </row>
    <row r="128" ht="45" customHeight="1">
      <c r="A128" s="12" t="inlineStr">
        <is>
          <t>Spelling Sounds</t>
        </is>
      </c>
      <c r="B128" s="12" t="inlineStr">
        <is>
          <t>Spelling Sounds</t>
        </is>
      </c>
      <c r="C128" s="13" t="inlineStr">
        <is>
          <t>Homophones 3 [PSPG9.29]</t>
        </is>
      </c>
      <c r="D128" s="12" t="inlineStr">
        <is>
          <t xml:space="preserve">This nugget has learning material and questions covering the topic of homophones. </t>
        </is>
      </c>
      <c r="E128" s="12" t="inlineStr">
        <is>
          <t>3d9f3744-cdea-4041-985c-c6b84bb50528</t>
        </is>
      </c>
    </row>
    <row r="129" ht="45" customHeight="1">
      <c r="A129" s="12" t="inlineStr">
        <is>
          <t>Useful Skills</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Useful Skills</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Useful Skills</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Useful Skills</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Year 3/4 SPaG Assessments</t>
        </is>
      </c>
      <c r="B133" s="12" t="inlineStr">
        <is>
          <t>Year 3/4 SPaG Assessments</t>
        </is>
      </c>
      <c r="C133" s="13" t="inlineStr">
        <is>
          <t>Year 4: SPaG Assessment 1 [PSPG11.01]</t>
        </is>
      </c>
      <c r="D133" s="12" t="inlineStr">
        <is>
          <t>This is an assessment of SPaG for year 3 and 4 content and consists of 20 questions covering different aspects of the course to ensure a wide coverage.</t>
        </is>
      </c>
      <c r="E133" s="12" t="inlineStr">
        <is>
          <t>c5f5aaae-1e3e-4077-a8a4-ef21ea10fde5</t>
        </is>
      </c>
    </row>
    <row r="134" ht="45" customHeight="1">
      <c r="A134" s="12" t="inlineStr">
        <is>
          <t>Year 3/4 SPaG Assessments</t>
        </is>
      </c>
      <c r="B134" s="12" t="inlineStr">
        <is>
          <t>Year 3/4 SPaG Assessments</t>
        </is>
      </c>
      <c r="C134" s="13" t="inlineStr">
        <is>
          <t>Year 4: SPaG Assessment 2 [PSPG11.02]</t>
        </is>
      </c>
      <c r="D134" s="12" t="inlineStr">
        <is>
          <t>This is an assessment of SPaG for year 3 and 4 content and consists of 20 questions covering different aspects of the course to ensure a wide coverage.</t>
        </is>
      </c>
      <c r="E134" s="12" t="inlineStr">
        <is>
          <t>c7b79686-ed2e-4cc9-8689-58abb8736799</t>
        </is>
      </c>
    </row>
    <row r="135" ht="45" customHeight="1">
      <c r="A135" s="12" t="inlineStr">
        <is>
          <t>Year 3/4 SPaG Assessments</t>
        </is>
      </c>
      <c r="B135" s="12" t="inlineStr">
        <is>
          <t>Year 3/4 SPaG Assessments</t>
        </is>
      </c>
      <c r="C135" s="13" t="inlineStr">
        <is>
          <t>Year 4: SPaG Assessment 3 [PSPG11.03]</t>
        </is>
      </c>
      <c r="D135" s="12" t="inlineStr">
        <is>
          <t>undefinedThis is an assessment of SPaG for year 3 and 4 content and consists of 20 questions covering different aspects of the course to ensure a wide coverage.</t>
        </is>
      </c>
      <c r="E135" s="12" t="inlineStr">
        <is>
          <t>3167819e-52ce-499b-8d8b-4088ae914f18</t>
        </is>
      </c>
    </row>
    <row r="136" ht="45" customHeight="1">
      <c r="A136" s="12" t="inlineStr">
        <is>
          <t>Year 3/4 SPaG Assessments</t>
        </is>
      </c>
      <c r="B136" s="12" t="inlineStr">
        <is>
          <t>Year 3/4 SPaG Assessments</t>
        </is>
      </c>
      <c r="C136" s="13" t="inlineStr">
        <is>
          <t>Year 4: SPaG Assessment 4 [PSPG11.04]</t>
        </is>
      </c>
      <c r="D136" s="12" t="inlineStr">
        <is>
          <t>This is an assessment of SPaG for year 3 and 4 content and consists of 20 questions covering different aspects of the course to ensure a wide coverage.</t>
        </is>
      </c>
      <c r="E136" s="12" t="inlineStr">
        <is>
          <t>c0d10845-128b-4af3-a1b9-0762fcd4fa93</t>
        </is>
      </c>
    </row>
    <row r="137" ht="45" customHeight="1">
      <c r="A137" s="12" t="inlineStr">
        <is>
          <t>Year 5 SPaG Assessments</t>
        </is>
      </c>
      <c r="B137" s="12" t="inlineStr">
        <is>
          <t>Year 5 SPaG Assessments</t>
        </is>
      </c>
      <c r="C137" s="13" t="inlineStr">
        <is>
          <t>Year 5: SPaG Assessment 1 [PSPG11.08]</t>
        </is>
      </c>
      <c r="D137" s="12" t="inlineStr">
        <is>
          <t>This assessment includes 30 questions covering different aspects of the course to ensure wide coverage.</t>
        </is>
      </c>
      <c r="E137" s="12" t="inlineStr">
        <is>
          <t>cfddb35c-534e-42d9-a3da-99d556ec1639</t>
        </is>
      </c>
    </row>
    <row r="138" ht="45" customHeight="1">
      <c r="A138" s="12" t="inlineStr">
        <is>
          <t>Year 5 SPaG Assessments</t>
        </is>
      </c>
      <c r="B138" s="12" t="inlineStr">
        <is>
          <t>Year 5 SPaG Assessments</t>
        </is>
      </c>
      <c r="C138" s="13" t="inlineStr">
        <is>
          <t>Year 5: SPaG Assessment 2 [PSPG11.09]</t>
        </is>
      </c>
      <c r="D138" s="12" t="inlineStr">
        <is>
          <t>This assessment includes 30 questions covering different aspects of the course to ensure wide coverage.</t>
        </is>
      </c>
      <c r="E138" s="12" t="inlineStr">
        <is>
          <t>ad5c93e4-0c00-4981-b292-a00daf5a48ea</t>
        </is>
      </c>
    </row>
    <row r="139" ht="45" customHeight="1">
      <c r="A139" s="12" t="inlineStr">
        <is>
          <t>Year 5 SPaG Assessments</t>
        </is>
      </c>
      <c r="B139" s="12" t="inlineStr">
        <is>
          <t>Year 5 SPaG Assessments</t>
        </is>
      </c>
      <c r="C139" s="13" t="inlineStr">
        <is>
          <t>Year 5: SPaG Assessment 3 [PSPG11.10]</t>
        </is>
      </c>
      <c r="D139" s="12" t="inlineStr">
        <is>
          <t>This assessment includes 30 questions covering different aspects of the course to ensure wide coverage.</t>
        </is>
      </c>
      <c r="E139" s="12" t="inlineStr">
        <is>
          <t>7125614e-3a6e-40b7-bc32-31f378e593b5</t>
        </is>
      </c>
    </row>
    <row r="140" ht="45" customHeight="1">
      <c r="A140" s="12" t="inlineStr">
        <is>
          <t>Year 5 SPaG Assessments</t>
        </is>
      </c>
      <c r="B140" s="12" t="inlineStr">
        <is>
          <t>Year 5 SPaG Assessments</t>
        </is>
      </c>
      <c r="C140" s="13" t="inlineStr">
        <is>
          <t>Year 5: SPaG Assessment 4 [PSPG11.11]</t>
        </is>
      </c>
      <c r="D140" s="12" t="inlineStr">
        <is>
          <t>This assessment includes 30 questions covering different aspects of the course to ensure wide coverage.</t>
        </is>
      </c>
      <c r="E140" s="12" t="inlineStr">
        <is>
          <t>c845da47-fef5-43f2-9a34-9abaa8ed5460</t>
        </is>
      </c>
    </row>
    <row r="141" ht="45" customHeight="1">
      <c r="A141" s="12" t="inlineStr">
        <is>
          <t>Year 6 SPaG Assessments</t>
        </is>
      </c>
      <c r="B141" s="12" t="inlineStr">
        <is>
          <t>Year 6 SPaG Assessments</t>
        </is>
      </c>
      <c r="C141" s="13" t="inlineStr">
        <is>
          <t>Year 6: SPaG Assessment 1 [PSPG11.12]</t>
        </is>
      </c>
      <c r="D141" s="12" t="inlineStr">
        <is>
          <t>This assessment includes 30 questions covering different aspects of the course to ensure wide coverage.</t>
        </is>
      </c>
      <c r="E141" s="12" t="inlineStr">
        <is>
          <t>dd346f23-1342-40bd-b415-218b1fc2f008</t>
        </is>
      </c>
    </row>
    <row r="142" ht="45" customHeight="1">
      <c r="A142" s="12" t="inlineStr">
        <is>
          <t>Year 6 SPaG Assessments</t>
        </is>
      </c>
      <c r="B142" s="12" t="inlineStr">
        <is>
          <t>Year 6 SPaG Assessments</t>
        </is>
      </c>
      <c r="C142" s="13" t="inlineStr">
        <is>
          <t>Year 6: SPaG Assessment 2 [PSPG11.15]</t>
        </is>
      </c>
      <c r="D142" s="12" t="inlineStr">
        <is>
          <t>This assessment includes 30 questions covering different aspects of the course to ensure wide coverage.</t>
        </is>
      </c>
      <c r="E142" s="12" t="inlineStr">
        <is>
          <t>b6353c1a-6ac5-4e45-b421-17380e01c911</t>
        </is>
      </c>
    </row>
    <row r="143" ht="45" customHeight="1">
      <c r="A143" s="12" t="inlineStr">
        <is>
          <t>Year 6 SPaG Assessments</t>
        </is>
      </c>
      <c r="B143" s="12" t="inlineStr">
        <is>
          <t>Year 6 SPaG Assessments</t>
        </is>
      </c>
      <c r="C143" s="13" t="inlineStr">
        <is>
          <t>Year 6: SPaG Assessment 3 [PSPG11.13]</t>
        </is>
      </c>
      <c r="D143" s="12" t="inlineStr">
        <is>
          <t>This assessment includes 30 questions covering different aspects of the course to ensure wide coverage.</t>
        </is>
      </c>
      <c r="E143" s="12" t="inlineStr">
        <is>
          <t>712f381f-883b-46a2-850d-ccf47ea8056b</t>
        </is>
      </c>
    </row>
    <row r="144" ht="45" customHeight="1">
      <c r="A144" s="12" t="inlineStr">
        <is>
          <t>Year 6 SPaG Assessments</t>
        </is>
      </c>
      <c r="B144" s="12" t="inlineStr">
        <is>
          <t>Year 6 SPaG Assessments</t>
        </is>
      </c>
      <c r="C144" s="13" t="inlineStr">
        <is>
          <t>Year 6: SPaG Assessment 4 [PSPG11.14]</t>
        </is>
      </c>
      <c r="D144" s="12" t="inlineStr">
        <is>
          <t>This assessment includes 30 questions covering different aspects of the course to ensure wide coverage.</t>
        </is>
      </c>
      <c r="E144" s="12" t="inlineStr">
        <is>
          <t>09669be9-cb3b-4ecd-bfb8-286bd87ef82a</t>
        </is>
      </c>
    </row>
    <row r="145" ht="45" customHeight="1">
      <c r="A145" s="12" t="inlineStr">
        <is>
          <t>Year 3/4 Statutory Spellings Assessments</t>
        </is>
      </c>
      <c r="B145" s="12" t="inlineStr">
        <is>
          <t>Year 3/4 Statutory Spellings Assessments</t>
        </is>
      </c>
      <c r="C145" s="13" t="inlineStr">
        <is>
          <t>Year 3: Statutory Spellings Assessment 1 [PSPG12.01]</t>
        </is>
      </c>
      <c r="D145" s="12" t="inlineStr">
        <is>
          <t xml:space="preserve">This is a spelling test of the statutory year 3 and 4 spellings. </t>
        </is>
      </c>
      <c r="E145" s="12" t="inlineStr">
        <is>
          <t>d4ce44f1-5bae-48e4-ae8e-f63105f2c34d</t>
        </is>
      </c>
    </row>
    <row r="146" ht="45" customHeight="1">
      <c r="A146" s="12" t="inlineStr">
        <is>
          <t>Year 3/4 Statutory Spellings Assessments</t>
        </is>
      </c>
      <c r="B146" s="12" t="inlineStr">
        <is>
          <t>Year 3/4 Statutory Spellings Assessments</t>
        </is>
      </c>
      <c r="C146" s="13" t="inlineStr">
        <is>
          <t>Year 3: Statutory Spellings Assessment 2 [PSPG12.02]</t>
        </is>
      </c>
      <c r="D146" s="12" t="inlineStr">
        <is>
          <t xml:space="preserve">This is a spelling test of the statutory year 3 and 4 spellings. </t>
        </is>
      </c>
      <c r="E146" s="12" t="inlineStr">
        <is>
          <t>82d2fb55-741e-4ea6-bddb-38c5196b5414</t>
        </is>
      </c>
    </row>
    <row r="147" ht="45" customHeight="1">
      <c r="A147" s="12" t="inlineStr">
        <is>
          <t>Year 3/4 Statutory Spellings Assessments</t>
        </is>
      </c>
      <c r="B147" s="12" t="inlineStr">
        <is>
          <t>Year 3/4 Statutory Spellings Assessments</t>
        </is>
      </c>
      <c r="C147" s="13" t="inlineStr">
        <is>
          <t>Year 4: Statutory Spellings Assessment 3 [PSPG12.13]</t>
        </is>
      </c>
      <c r="D147" s="12" t="inlineStr">
        <is>
          <t xml:space="preserve">This is a spelling test of the statutory year 3 and 4 spellings. </t>
        </is>
      </c>
      <c r="E147" s="12" t="inlineStr">
        <is>
          <t>1ce8a486-fdaf-49f3-9a6f-49c56341726e</t>
        </is>
      </c>
    </row>
    <row r="148" ht="45" customHeight="1">
      <c r="A148" s="12" t="inlineStr">
        <is>
          <t>Year 3/4 Statutory Spellings Assessments</t>
        </is>
      </c>
      <c r="B148" s="12" t="inlineStr">
        <is>
          <t>Year 3/4 Statutory Spellings Assessments</t>
        </is>
      </c>
      <c r="C148" s="13" t="inlineStr">
        <is>
          <t>Year 4: Statutory Spellings Assessment 4 [PSPG12.14]</t>
        </is>
      </c>
      <c r="D148" s="12" t="inlineStr">
        <is>
          <t xml:space="preserve">This is a spelling test of the statutory year 3 and 4 spellings. </t>
        </is>
      </c>
      <c r="E148" s="12" t="inlineStr">
        <is>
          <t>989b9728-fce7-4b82-bcfc-25f721347ab1</t>
        </is>
      </c>
    </row>
    <row r="149" ht="45" customHeight="1">
      <c r="A149" s="12" t="inlineStr">
        <is>
          <t>Year 3/4 Statutory Spellings Assessments</t>
        </is>
      </c>
      <c r="B149" s="12" t="inlineStr">
        <is>
          <t>Year 3/4 Statutory Spellings Assessments</t>
        </is>
      </c>
      <c r="C149" s="13" t="inlineStr">
        <is>
          <t>Year 4: Statutory Spellings Assessment 5 [PSPG12.15]</t>
        </is>
      </c>
      <c r="D149" s="12" t="inlineStr">
        <is>
          <t xml:space="preserve">This is a spelling test of the statutory year 3 and 4 spellings. </t>
        </is>
      </c>
      <c r="E149" s="12" t="inlineStr">
        <is>
          <t>c53e1590-91b1-4db1-806c-81595ef7cad3</t>
        </is>
      </c>
    </row>
    <row r="150" ht="45" customHeight="1">
      <c r="A150" s="12" t="inlineStr">
        <is>
          <t>Year 5/6 Statutory Spellings Assessments</t>
        </is>
      </c>
      <c r="B150" s="12" t="inlineStr">
        <is>
          <t>Year 5/6 Statutory Spellings Assessments</t>
        </is>
      </c>
      <c r="C150" s="13" t="inlineStr">
        <is>
          <t>Year 5: Statutory Spellings Assessment 1 [PSPG12.06]</t>
        </is>
      </c>
      <c r="D150" s="12" t="inlineStr">
        <is>
          <t xml:space="preserve">This is a spelling test of the statutory year 5 and 6 spellings. </t>
        </is>
      </c>
      <c r="E150" s="12" t="inlineStr">
        <is>
          <t>183fa63e-d7ed-4c5b-a2eb-5348edd21227</t>
        </is>
      </c>
    </row>
    <row r="151" ht="45" customHeight="1">
      <c r="A151" s="12" t="inlineStr">
        <is>
          <t>Year 5/6 Statutory Spellings Assessments</t>
        </is>
      </c>
      <c r="B151" s="12" t="inlineStr">
        <is>
          <t>Year 5/6 Statutory Spellings Assessments</t>
        </is>
      </c>
      <c r="C151" s="13" t="inlineStr">
        <is>
          <t>Year 5: Statutory Spellings Assessment 2 [PSPG12.07]</t>
        </is>
      </c>
      <c r="D151" s="12" t="inlineStr">
        <is>
          <t xml:space="preserve">This is a spelling test of the statutory year 5 and 6 spellings. </t>
        </is>
      </c>
      <c r="E151" s="12" t="inlineStr">
        <is>
          <t>03d161d8-6758-4388-b0cc-333297affbb3</t>
        </is>
      </c>
    </row>
    <row r="152" ht="45" customHeight="1">
      <c r="A152" s="12" t="inlineStr">
        <is>
          <t>Year 5/6 Statutory Spellings Assessments</t>
        </is>
      </c>
      <c r="B152" s="12" t="inlineStr">
        <is>
          <t>Year 5/6 Statutory Spellings Assessments</t>
        </is>
      </c>
      <c r="C152" s="13" t="inlineStr">
        <is>
          <t>Year 6: Statutory Spellings Assessment 3 [PSPG12.18]</t>
        </is>
      </c>
      <c r="D152" s="12" t="inlineStr">
        <is>
          <t xml:space="preserve">This is a spelling test of the statutory year 5 and 6 spellings. </t>
        </is>
      </c>
      <c r="E152" s="12" t="inlineStr">
        <is>
          <t>e5828548-1378-430b-87b0-b2e7921201bd</t>
        </is>
      </c>
    </row>
    <row r="153" ht="45" customHeight="1">
      <c r="A153" s="12" t="inlineStr">
        <is>
          <t>Year 5/6 Statutory Spellings Assessments</t>
        </is>
      </c>
      <c r="B153" s="12" t="inlineStr">
        <is>
          <t>Year 5/6 Statutory Spellings Assessments</t>
        </is>
      </c>
      <c r="C153" s="13" t="inlineStr">
        <is>
          <t>Year 6: Statutory Spellings Assessment 4 [PSPG12.19]</t>
        </is>
      </c>
      <c r="D153" s="12" t="inlineStr">
        <is>
          <t xml:space="preserve">This is a spelling test of the statutory year 5 and 6 spellings. </t>
        </is>
      </c>
      <c r="E153" s="12" t="inlineStr">
        <is>
          <t>74dec49e-70a4-41b2-a4e7-f0c0ce8307be</t>
        </is>
      </c>
    </row>
    <row r="154" ht="45" customHeight="1">
      <c r="A154" s="12" t="inlineStr">
        <is>
          <t>Year 5/6 Statutory Spellings Assessments</t>
        </is>
      </c>
      <c r="B154" s="12" t="inlineStr">
        <is>
          <t>Year 5/6 Statutory Spellings Assessments</t>
        </is>
      </c>
      <c r="C154" s="13" t="inlineStr">
        <is>
          <t>Year 6: Statutory Spellings Assessment 5 [PSPG12.20]</t>
        </is>
      </c>
      <c r="D154" s="12" t="inlineStr">
        <is>
          <t xml:space="preserve">This is a spelling test of the statutory year 5 and 6 spellings. </t>
        </is>
      </c>
      <c r="E154" s="12" t="inlineStr">
        <is>
          <t>a31cdd02-03c7-4d5a-ada2-d3de69e6fe42</t>
        </is>
      </c>
    </row>
    <row r="155" ht="45" customHeight="1">
      <c r="A155" s="12" t="inlineStr">
        <is>
          <t>Year 5/6 Spelling Assessments</t>
        </is>
      </c>
      <c r="B155" s="12" t="inlineStr">
        <is>
          <t>Year 5/6 Spelling Assessments</t>
        </is>
      </c>
      <c r="C155" s="13" t="inlineStr">
        <is>
          <t>Year 5: Spelling Assessment 1 [PSPG13.01]</t>
        </is>
      </c>
      <c r="D155" s="12" t="inlineStr">
        <is>
          <t xml:space="preserve">This is a spelling assessment based upon the statutory requirements of the primary curriculum for spelling. </t>
        </is>
      </c>
      <c r="E155" s="12" t="inlineStr">
        <is>
          <t>bd5bdd73-1a16-49df-8579-368b60979710</t>
        </is>
      </c>
    </row>
    <row r="156" ht="45" customHeight="1">
      <c r="A156" s="12" t="inlineStr">
        <is>
          <t>Year 5/6 Spelling Assessments</t>
        </is>
      </c>
      <c r="B156" s="12" t="inlineStr">
        <is>
          <t>Year 5/6 Spelling Assessments</t>
        </is>
      </c>
      <c r="C156" s="13" t="inlineStr">
        <is>
          <t>Year 5: Spelling Assessment 2 [PSPG13.02]</t>
        </is>
      </c>
      <c r="D156" s="12" t="inlineStr">
        <is>
          <t xml:space="preserve">This is a spelling assessment based upon the statutory requirements of the primary curriculum for spelling. </t>
        </is>
      </c>
      <c r="E156" s="12" t="inlineStr">
        <is>
          <t>176f77a1-0358-4690-a766-43e2535275e1</t>
        </is>
      </c>
    </row>
    <row r="157" ht="45" customHeight="1">
      <c r="A157" s="12" t="inlineStr">
        <is>
          <t>Year 5/6 Spelling Assessments</t>
        </is>
      </c>
      <c r="B157" s="12" t="inlineStr">
        <is>
          <t>Year 5/6 Spelling Assessments</t>
        </is>
      </c>
      <c r="C157" s="13" t="inlineStr">
        <is>
          <t>Year 5: Spelling Assessment 3 [PSPG13.03]</t>
        </is>
      </c>
      <c r="D157" s="12" t="inlineStr">
        <is>
          <t xml:space="preserve">This is a spelling assessment based upon the statutory requirements of the primary curriculum for spelling. </t>
        </is>
      </c>
      <c r="E157" s="12" t="inlineStr">
        <is>
          <t>5109e597-5681-48a0-a896-3ecdcb2d5303</t>
        </is>
      </c>
    </row>
    <row r="158" ht="45" customHeight="1">
      <c r="A158" s="12" t="inlineStr">
        <is>
          <t>Year 5/6 Spelling Assessments</t>
        </is>
      </c>
      <c r="B158" s="12" t="inlineStr">
        <is>
          <t>Year 5/6 Spelling Assessments</t>
        </is>
      </c>
      <c r="C158" s="13" t="inlineStr">
        <is>
          <t>Year 6: Spelling Assessment 1 [PSPG13.11]</t>
        </is>
      </c>
      <c r="D158" s="12" t="inlineStr">
        <is>
          <t xml:space="preserve">This is a spelling assessment based upon the statutory requirements of the primary curriculum for spelling. </t>
        </is>
      </c>
      <c r="E158" s="12" t="inlineStr">
        <is>
          <t>2c230c0c-21c4-45dd-9268-d0af2fd9bcd5</t>
        </is>
      </c>
    </row>
    <row r="159" ht="45" customHeight="1">
      <c r="A159" s="12" t="inlineStr">
        <is>
          <t>Year 5/6 Spelling Assessments</t>
        </is>
      </c>
      <c r="B159" s="12" t="inlineStr">
        <is>
          <t>Year 5/6 Spelling Assessments</t>
        </is>
      </c>
      <c r="C159" s="13" t="inlineStr">
        <is>
          <t>Year 6: Spelling Assessment 2 [PSPG13.12]</t>
        </is>
      </c>
      <c r="D159" s="12" t="inlineStr">
        <is>
          <t xml:space="preserve">This is a spelling assessment based upon the statutory requirements of the primary curriculum for spelling. </t>
        </is>
      </c>
      <c r="E159" s="12" t="inlineStr">
        <is>
          <t>6be4ff9b-3256-492a-bd2b-afb47a44a2d5</t>
        </is>
      </c>
    </row>
    <row r="160" ht="45" customHeight="1">
      <c r="A160" s="12" t="inlineStr">
        <is>
          <t>Year 5/6 Spelling Assessments</t>
        </is>
      </c>
      <c r="B160" s="12" t="inlineStr">
        <is>
          <t>Year 5/6 Spelling Assessments</t>
        </is>
      </c>
      <c r="C160" s="13" t="inlineStr">
        <is>
          <t>Year 6: Spelling Assessment 3 [PSPG13.13]</t>
        </is>
      </c>
      <c r="D160" s="12" t="inlineStr">
        <is>
          <t xml:space="preserve">This is a spelling assessment based upon the statutory requirements of the primary curriculum for spelling. </t>
        </is>
      </c>
      <c r="E160" s="12" t="inlineStr">
        <is>
          <t>172a53d8-2108-4fa6-b045-d8230ca4393e</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122"/>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1415f855-6689-4378-b8ac-1e47a5789bba</t>
        </is>
      </c>
    </row>
    <row r="3">
      <c r="A3" s="2" t="inlineStr">
        <is>
          <t>Technology: Grade 7–9 (SA)</t>
        </is>
      </c>
      <c r="D3" s="3" t="inlineStr">
        <is>
          <t>Last updated: 17 July 2026</t>
        </is>
      </c>
    </row>
    <row r="4">
      <c r="A4" s="4" t="inlineStr">
        <is>
          <t>5 Topics   ·   5 Subtopics   ·   115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Electrical Systems &amp; Control</t>
        </is>
      </c>
      <c r="B8" s="12" t="inlineStr">
        <is>
          <t>Electrical Systems &amp; Control</t>
        </is>
      </c>
      <c r="C8" s="13" t="inlineStr">
        <is>
          <t>Diagnostic: Electrical Circuits [TE27.01]</t>
        </is>
      </c>
      <c r="D8" s="12" t="inlineStr">
        <is>
          <t>Diagnostic for the electrical circuits topic.</t>
        </is>
      </c>
      <c r="E8" s="12" t="inlineStr">
        <is>
          <t>699ea112-558e-48fd-84db-3f9544642772</t>
        </is>
      </c>
    </row>
    <row r="9" ht="45" customHeight="1">
      <c r="A9" s="12" t="inlineStr">
        <is>
          <t>Electrical Systems &amp; Control</t>
        </is>
      </c>
      <c r="B9" s="12" t="inlineStr">
        <is>
          <t>Electrical Systems &amp; Control</t>
        </is>
      </c>
      <c r="C9" s="13" t="inlineStr">
        <is>
          <t>Diagnostic: Resistance [TE27.02]</t>
        </is>
      </c>
      <c r="D9" s="12" t="inlineStr">
        <is>
          <t>Diagnostic for the resistance topic.</t>
        </is>
      </c>
      <c r="E9" s="12" t="inlineStr">
        <is>
          <t>62a31f9f-3364-4474-9a1d-694ab2ca7a41</t>
        </is>
      </c>
    </row>
    <row r="10" ht="45" customHeight="1">
      <c r="A10" s="12" t="inlineStr">
        <is>
          <t>Electrical Systems &amp; Control</t>
        </is>
      </c>
      <c r="B10" s="12" t="inlineStr">
        <is>
          <t>Electrical Systems &amp; Control</t>
        </is>
      </c>
      <c r="C10" s="13" t="inlineStr">
        <is>
          <t>Diagnostic: Magnetism – Grade 7 [TE27.03]</t>
        </is>
      </c>
      <c r="D10" s="12" t="inlineStr">
        <is>
          <t>Diagnostic for the magnetism – grade 7 topic.</t>
        </is>
      </c>
      <c r="E10" s="12" t="inlineStr">
        <is>
          <t>ff07c84e-1621-450e-ba50-199eed5e06a6</t>
        </is>
      </c>
    </row>
    <row r="11" ht="45" customHeight="1">
      <c r="A11" s="12" t="inlineStr">
        <is>
          <t>Electrical Systems &amp; Control</t>
        </is>
      </c>
      <c r="B11" s="12" t="inlineStr">
        <is>
          <t>Electrical Systems &amp; Control</t>
        </is>
      </c>
      <c r="C11" s="13" t="inlineStr">
        <is>
          <t>Diagnostic: Magnetism – Grade 8 [TE27.04]</t>
        </is>
      </c>
      <c r="D11" s="12" t="inlineStr">
        <is>
          <t>Diagnostic for the magnetism – grade 8 topic.</t>
        </is>
      </c>
      <c r="E11" s="12" t="inlineStr">
        <is>
          <t>bb709540-abba-4d8b-be02-956496a5291e</t>
        </is>
      </c>
    </row>
    <row r="12" ht="45" customHeight="1">
      <c r="A12" s="12" t="inlineStr">
        <is>
          <t>Electrical Systems &amp; Control</t>
        </is>
      </c>
      <c r="B12" s="12" t="inlineStr">
        <is>
          <t>Electrical Systems &amp; Control</t>
        </is>
      </c>
      <c r="C12" s="13" t="inlineStr">
        <is>
          <t>Diagnostic: Electricity Generation [TE27.05]</t>
        </is>
      </c>
      <c r="D12" s="12" t="inlineStr">
        <is>
          <t>Diagnostic for the electricity generation topic.</t>
        </is>
      </c>
      <c r="E12" s="12" t="inlineStr">
        <is>
          <t>3f63a111-d6ac-417a-9eaa-7bc2e50e20ce</t>
        </is>
      </c>
    </row>
    <row r="13" ht="45" customHeight="1">
      <c r="A13" s="12" t="inlineStr">
        <is>
          <t>Electrical Systems &amp; Control</t>
        </is>
      </c>
      <c r="B13" s="12" t="inlineStr">
        <is>
          <t>Electrical Systems &amp; Control</t>
        </is>
      </c>
      <c r="C13" s="13" t="inlineStr">
        <is>
          <t>Diagnostic: National Grid &amp; Transformers [TE27.06]</t>
        </is>
      </c>
      <c r="D13" s="12" t="inlineStr">
        <is>
          <t>Diagnostic for the national grid &amp; transformers topic.</t>
        </is>
      </c>
      <c r="E13" s="12" t="inlineStr">
        <is>
          <t>b53c62fd-019c-4070-b774-5c22f7acae9d</t>
        </is>
      </c>
    </row>
    <row r="14" ht="45" customHeight="1">
      <c r="A14" s="12" t="inlineStr">
        <is>
          <t>Electrical Systems &amp; Control</t>
        </is>
      </c>
      <c r="B14" s="12" t="inlineStr">
        <is>
          <t>Electrical Systems &amp; Control</t>
        </is>
      </c>
      <c r="C14" s="13" t="inlineStr">
        <is>
          <t>Diagnostic: Electronic Control [TE27.07]</t>
        </is>
      </c>
      <c r="D14" s="12" t="inlineStr">
        <is>
          <t>Diagnostic for the electronic control topic.</t>
        </is>
      </c>
      <c r="E14" s="12" t="inlineStr">
        <is>
          <t>3c4cb8c7-f009-48e1-8912-4f08175b9076</t>
        </is>
      </c>
    </row>
    <row r="15" ht="45" customHeight="1">
      <c r="A15" s="12" t="inlineStr">
        <is>
          <t>Electrical Systems &amp; Control</t>
        </is>
      </c>
      <c r="B15" s="12" t="inlineStr">
        <is>
          <t>Electrical Systems &amp; Control</t>
        </is>
      </c>
      <c r="C15" s="13" t="inlineStr">
        <is>
          <t>Series &amp; Parallel Circuits [PH2.04]</t>
        </is>
      </c>
      <c r="D15" s="12" t="inlineStr">
        <is>
          <t>Recognise and describe the difference between series and parallel circuits in terms of routes for electrons and loops.</t>
        </is>
      </c>
      <c r="E15" s="12" t="inlineStr">
        <is>
          <t>1bde8c41-321b-4004-b76b-2bddb2b4b99d</t>
        </is>
      </c>
    </row>
    <row r="16" ht="45" customHeight="1">
      <c r="A16" s="12" t="inlineStr">
        <is>
          <t>Electrical Systems &amp; Control</t>
        </is>
      </c>
      <c r="B16" s="12" t="inlineStr">
        <is>
          <t>Electrical Systems &amp; Control</t>
        </is>
      </c>
      <c r="C16" s="13" t="inlineStr">
        <is>
          <t>Potential Difference in Series &amp; Parallel Circuits [PH2.42]</t>
        </is>
      </c>
      <c r="D16" s="12" t="inlineStr">
        <is>
          <t>Describe the behaviour of potential difference in series and parallel circuits.</t>
        </is>
      </c>
      <c r="E16" s="12" t="inlineStr">
        <is>
          <t>d307150a-61e6-4e91-9c5e-33e278be16e2</t>
        </is>
      </c>
    </row>
    <row r="17" ht="45" customHeight="1">
      <c r="A17" s="12" t="inlineStr">
        <is>
          <t>Electrical Systems &amp; Control</t>
        </is>
      </c>
      <c r="B17" s="12" t="inlineStr">
        <is>
          <t>Electrical Systems &amp; Control</t>
        </is>
      </c>
      <c r="C17" s="13" t="inlineStr">
        <is>
          <t>Resistance [PH2.17]</t>
        </is>
      </c>
      <c r="D17" s="12" t="inlineStr">
        <is>
          <t>Describe resistance in term of electrons and different factors that can impact resistance, such as thickness and length.</t>
        </is>
      </c>
      <c r="E17" s="12" t="inlineStr">
        <is>
          <t>b4dfa72c-8b7a-4f16-b49e-e5c43100cb18</t>
        </is>
      </c>
    </row>
    <row r="18" ht="45" customHeight="1">
      <c r="A18" s="12" t="inlineStr">
        <is>
          <t>Electrical Systems &amp; Control</t>
        </is>
      </c>
      <c r="B18" s="12" t="inlineStr">
        <is>
          <t>Electrical Systems &amp; Control</t>
        </is>
      </c>
      <c r="C18" s="13" t="inlineStr">
        <is>
          <t>Resistance in Series &amp; Parallel Circuits [PH2.43]</t>
        </is>
      </c>
      <c r="D18" s="12" t="inlineStr">
        <is>
          <t>Describe the behaviour of resistance in series and parallel circuits. Does not include calculating resistance in parallel circuits.</t>
        </is>
      </c>
      <c r="E18" s="12" t="inlineStr">
        <is>
          <t>97ab8f5f-aaae-4938-a56c-127b6c4b3199</t>
        </is>
      </c>
    </row>
    <row r="19" ht="45" customHeight="1">
      <c r="A19" s="12" t="inlineStr">
        <is>
          <t>Electrical Systems &amp; Control</t>
        </is>
      </c>
      <c r="B19" s="12" t="inlineStr">
        <is>
          <t>Electrical Systems &amp; Control</t>
        </is>
      </c>
      <c r="C19" s="13" t="inlineStr">
        <is>
          <t>Using V=IR to Calculate pd I [PH2.18]</t>
        </is>
      </c>
      <c r="D19" s="12" t="inlineStr">
        <is>
          <t>Calculate potential difference using the equation V=IR. Includes some application of knowledge questions, but no unit conversions.</t>
        </is>
      </c>
      <c r="E19" s="12" t="inlineStr">
        <is>
          <t>a4149cf1-d663-41ca-a3ce-ba7d0b6c2861</t>
        </is>
      </c>
    </row>
    <row r="20" ht="45" customHeight="1">
      <c r="A20" s="12" t="inlineStr">
        <is>
          <t>Electrical Systems &amp; Control</t>
        </is>
      </c>
      <c r="B20" s="12" t="inlineStr">
        <is>
          <t>Electrical Systems &amp; Control</t>
        </is>
      </c>
      <c r="C20" s="13" t="inlineStr">
        <is>
          <t>Using V=IR with Circuit Diagrams I [PH2.19]</t>
        </is>
      </c>
      <c r="D20" s="12" t="inlineStr">
        <is>
          <t>Calculate potential difference using the equation V=IR. Includes application of knowledge questions using circuit diagrams, but no unit conversions.</t>
        </is>
      </c>
      <c r="E20" s="12" t="inlineStr">
        <is>
          <t>cd2f160c-8ffc-4bbb-9240-b940e61de2b8</t>
        </is>
      </c>
    </row>
    <row r="21" ht="45" customHeight="1">
      <c r="A21" s="12" t="inlineStr">
        <is>
          <t>Electrical Systems &amp; Control</t>
        </is>
      </c>
      <c r="B21" s="12" t="inlineStr">
        <is>
          <t>Electrical Systems &amp; Control</t>
        </is>
      </c>
      <c r="C21" s="13" t="inlineStr">
        <is>
          <t>Using V=IR to Calculate pd II [PH2.20]</t>
        </is>
      </c>
      <c r="D21" s="12" t="inlineStr">
        <is>
          <t>Calculate potential difference using the equation V=IR. Includes application and unit conversions.</t>
        </is>
      </c>
      <c r="E21" s="12" t="inlineStr">
        <is>
          <t>dae198a1-079b-4b5d-bc65-bdedb78f7b60</t>
        </is>
      </c>
    </row>
    <row r="22" ht="45" customHeight="1">
      <c r="A22" s="12" t="inlineStr">
        <is>
          <t>Electrical Systems &amp; Control</t>
        </is>
      </c>
      <c r="B22" s="12" t="inlineStr">
        <is>
          <t>Electrical Systems &amp; Control</t>
        </is>
      </c>
      <c r="C22" s="13" t="inlineStr">
        <is>
          <t>Using V=IR with Circuit Diagrams II [PH2.21]</t>
        </is>
      </c>
      <c r="D22" s="12" t="inlineStr">
        <is>
          <t>Calculate potential difference using the equation V=IR. Includes application of knowledge questions using circuit diagrams, including unit conversions.</t>
        </is>
      </c>
      <c r="E22" s="12" t="inlineStr">
        <is>
          <t>91a69332-7515-4f72-8b0e-0fe7b3f46599</t>
        </is>
      </c>
    </row>
    <row r="23" ht="45" customHeight="1">
      <c r="A23" s="12" t="inlineStr">
        <is>
          <t>Electrical Systems &amp; Control</t>
        </is>
      </c>
      <c r="B23" s="12" t="inlineStr">
        <is>
          <t>Electrical Systems &amp; Control</t>
        </is>
      </c>
      <c r="C23" s="13" t="inlineStr">
        <is>
          <t>Rearranging V=IR [PH2.22]</t>
        </is>
      </c>
      <c r="D23" s="12" t="inlineStr">
        <is>
          <t>Rearrange V=IR to find current and resistance. Includes unit conversions.</t>
        </is>
      </c>
      <c r="E23" s="12" t="inlineStr">
        <is>
          <t>75c8fa3f-1bf9-4027-a1b1-a225a6460afe</t>
        </is>
      </c>
    </row>
    <row r="24" ht="45" customHeight="1">
      <c r="A24" s="12" t="inlineStr">
        <is>
          <t>Electrical Systems &amp; Control</t>
        </is>
      </c>
      <c r="B24" s="12" t="inlineStr">
        <is>
          <t>Electrical Systems &amp; Control</t>
        </is>
      </c>
      <c r="C24" s="13" t="inlineStr">
        <is>
          <t>Rearranging V=IR with Circuit Diagrams [PH2.23]</t>
        </is>
      </c>
      <c r="D24" s="12" t="inlineStr">
        <is>
          <t>Rearrange V=IR to find current and resistance. Includes application of circuit diagrams and unit conversions.</t>
        </is>
      </c>
      <c r="E24" s="12" t="inlineStr">
        <is>
          <t>031190f8-7af6-4836-8d9b-5a0c713a0914</t>
        </is>
      </c>
    </row>
    <row r="25" ht="45" customHeight="1">
      <c r="A25" s="12" t="inlineStr">
        <is>
          <t>Electrical Systems &amp; Control</t>
        </is>
      </c>
      <c r="B25" s="12" t="inlineStr">
        <is>
          <t>Electrical Systems &amp; Control</t>
        </is>
      </c>
      <c r="C25" s="13" t="inlineStr">
        <is>
          <t>Ohm's Law: Resistance &amp; Temperature [PH2.24]</t>
        </is>
      </c>
      <c r="D25" s="12" t="inlineStr">
        <is>
          <t>Describe the impact of temperature on resistance in terms of electron collisions. Identify Ohm's Law and classify components as ohmic or non-ohmic conductors.</t>
        </is>
      </c>
      <c r="E25" s="12" t="inlineStr">
        <is>
          <t>83f99503-cf66-4d11-8725-3bee7e405a87</t>
        </is>
      </c>
    </row>
    <row r="26" ht="45" customHeight="1">
      <c r="A26" s="12" t="inlineStr">
        <is>
          <t>Electrical Systems &amp; Control</t>
        </is>
      </c>
      <c r="B26" s="12" t="inlineStr">
        <is>
          <t>Electrical Systems &amp; Control</t>
        </is>
      </c>
      <c r="C26" s="13" t="inlineStr">
        <is>
          <t>Ohmic Conductors: Fixed Resistors [PH2.27]</t>
        </is>
      </c>
      <c r="D26" s="12" t="inlineStr">
        <is>
          <t>Describe the resistance of fixed resistors as ohmic conductors. Including to identify the corresponding IV graph.</t>
        </is>
      </c>
      <c r="E26" s="12" t="inlineStr">
        <is>
          <t>08e22a35-8bdf-46c1-b312-dd6d54d4aecd</t>
        </is>
      </c>
    </row>
    <row r="27" ht="45" customHeight="1">
      <c r="A27" s="12" t="inlineStr">
        <is>
          <t>Electrical Systems &amp; Control</t>
        </is>
      </c>
      <c r="B27" s="12" t="inlineStr">
        <is>
          <t>Electrical Systems &amp; Control</t>
        </is>
      </c>
      <c r="C27" s="13" t="inlineStr">
        <is>
          <t>Non-ohmic Conductors: Filament Bulbs [PH2.30]</t>
        </is>
      </c>
      <c r="D27" s="12" t="inlineStr">
        <is>
          <t>Describe the resistance of filament bulbs as non-ohmic conductors. Including to identify the corresponding IV graph.</t>
        </is>
      </c>
      <c r="E27" s="12" t="inlineStr">
        <is>
          <t>0ccc301f-c280-459d-a591-fe821722492b</t>
        </is>
      </c>
    </row>
    <row r="28" ht="45" customHeight="1">
      <c r="A28" s="12" t="inlineStr">
        <is>
          <t>Electrical Systems &amp; Control</t>
        </is>
      </c>
      <c r="B28" s="12" t="inlineStr">
        <is>
          <t>Electrical Systems &amp; Control</t>
        </is>
      </c>
      <c r="C28" s="13" t="inlineStr">
        <is>
          <t>Potential Difference [PH2.16]</t>
        </is>
      </c>
      <c r="D28" s="12" t="inlineStr">
        <is>
          <t>Describe potential difference and how to measure it within a circuit.</t>
        </is>
      </c>
      <c r="E28" s="12" t="inlineStr">
        <is>
          <t>6d1ea38a-6d99-49d5-a8bb-cdef979b1ca2</t>
        </is>
      </c>
    </row>
    <row r="29" ht="45" customHeight="1">
      <c r="A29" s="12" t="inlineStr">
        <is>
          <t>Electrical Systems &amp; Control</t>
        </is>
      </c>
      <c r="B29" s="12" t="inlineStr">
        <is>
          <t>Electrical Systems &amp; Control</t>
        </is>
      </c>
      <c r="C29" s="13" t="inlineStr">
        <is>
          <t>Non-ohmic Conductors: Diodes [PH2.33]</t>
        </is>
      </c>
      <c r="D29" s="12" t="inlineStr">
        <is>
          <t>Describe the resistance of diodes as non-ohmic conductors. Including to identify the corresponding IV graph.</t>
        </is>
      </c>
      <c r="E29" s="12" t="inlineStr">
        <is>
          <t>5ab67d11-b949-40dc-94c8-162e716d32da</t>
        </is>
      </c>
    </row>
    <row r="30" ht="45" customHeight="1">
      <c r="A30" s="12" t="inlineStr">
        <is>
          <t>Electrical Systems &amp; Control</t>
        </is>
      </c>
      <c r="B30" s="12" t="inlineStr">
        <is>
          <t>Electrical Systems &amp; Control</t>
        </is>
      </c>
      <c r="C30" s="13" t="inlineStr">
        <is>
          <t>Non-ohmic Conductors: Thermistors [PH2.36]</t>
        </is>
      </c>
      <c r="D30" s="12" t="inlineStr">
        <is>
          <t>Describe the resistance of thermistors as non-ohmic conductors. Including to identify the corresponding IV graph.</t>
        </is>
      </c>
      <c r="E30" s="12" t="inlineStr">
        <is>
          <t>7a3a3e4a-cf68-4dfb-9259-e82b8b37824b</t>
        </is>
      </c>
    </row>
    <row r="31" ht="45" customHeight="1">
      <c r="A31" s="12" t="inlineStr">
        <is>
          <t>Electrical Systems &amp; Control</t>
        </is>
      </c>
      <c r="B31" s="12" t="inlineStr">
        <is>
          <t>Electrical Systems &amp; Control</t>
        </is>
      </c>
      <c r="C31" s="13" t="inlineStr">
        <is>
          <t>Practical: Resistance of Thermistors [PH2.37]</t>
        </is>
      </c>
      <c r="D31" s="12" t="inlineStr">
        <is>
          <t>Investigate the relationship between resistance and temperature of a thermistor.</t>
        </is>
      </c>
      <c r="E31" s="12" t="inlineStr">
        <is>
          <t>88a97b98-2275-4be0-b166-b6df95b0a64d</t>
        </is>
      </c>
    </row>
    <row r="32" ht="45" customHeight="1">
      <c r="A32" s="12" t="inlineStr">
        <is>
          <t>Electrical Systems &amp; Control</t>
        </is>
      </c>
      <c r="B32" s="12" t="inlineStr">
        <is>
          <t>Electrical Systems &amp; Control</t>
        </is>
      </c>
      <c r="C32" s="13" t="inlineStr">
        <is>
          <t>Non-ohmic Conductors: LDRs [PH2.38]</t>
        </is>
      </c>
      <c r="D32" s="12" t="inlineStr">
        <is>
          <t>Describe the resistance of light dependent resistors (LDRs) as non-ohmic conductors. Including to identify the corresponding IV graph.</t>
        </is>
      </c>
      <c r="E32" s="12" t="inlineStr">
        <is>
          <t>54a96c3e-ad40-433d-bc4e-b86e15f6183b</t>
        </is>
      </c>
    </row>
    <row r="33" ht="45" customHeight="1">
      <c r="A33" s="12" t="inlineStr">
        <is>
          <t>Electrical Systems &amp; Control</t>
        </is>
      </c>
      <c r="B33" s="12" t="inlineStr">
        <is>
          <t>Electrical Systems &amp; Control</t>
        </is>
      </c>
      <c r="C33" s="13" t="inlineStr">
        <is>
          <t>Practical: Resistance of LDRs [PH2.39]</t>
        </is>
      </c>
      <c r="D33" s="12" t="inlineStr">
        <is>
          <t>Investigate the relationship between resistance and light intensity of an LDR.</t>
        </is>
      </c>
      <c r="E33" s="12" t="inlineStr">
        <is>
          <t>9723d756-a5d2-4b04-afe3-feb5e3cf7d80</t>
        </is>
      </c>
    </row>
    <row r="34" ht="45" customHeight="1">
      <c r="A34" s="12" t="inlineStr">
        <is>
          <t>Electrical Systems &amp; Control</t>
        </is>
      </c>
      <c r="B34" s="12" t="inlineStr">
        <is>
          <t>Electrical Systems &amp; Control</t>
        </is>
      </c>
      <c r="C34" s="13" t="inlineStr">
        <is>
          <t>Applications of Non-ohmic Conductors [PH2.40]</t>
        </is>
      </c>
      <c r="D34" s="12" t="inlineStr">
        <is>
          <t xml:space="preserve">Describe applications of diodes, thermistors and LDRs in different settings. </t>
        </is>
      </c>
      <c r="E34" s="12" t="inlineStr">
        <is>
          <t>cf2533e7-a968-48d6-8a63-9b7a39951795</t>
        </is>
      </c>
    </row>
    <row r="35" ht="45" customHeight="1">
      <c r="A35" s="12" t="inlineStr">
        <is>
          <t>Electrical Systems &amp; Control</t>
        </is>
      </c>
      <c r="B35" s="12" t="inlineStr">
        <is>
          <t>Electrical Systems &amp; Control</t>
        </is>
      </c>
      <c r="C35" s="13" t="inlineStr">
        <is>
          <t>Resistance [PK8.15]</t>
        </is>
      </c>
      <c r="D35" s="12" t="inlineStr">
        <is>
          <t>To be able to describe electrical resistance.</t>
        </is>
      </c>
      <c r="E35" s="12" t="inlineStr">
        <is>
          <t>4d408c63-e901-436a-a243-86fcfd506ef7</t>
        </is>
      </c>
    </row>
    <row r="36" ht="45" customHeight="1">
      <c r="A36" s="12" t="inlineStr">
        <is>
          <t>Electrical Systems &amp; Control</t>
        </is>
      </c>
      <c r="B36" s="12" t="inlineStr">
        <is>
          <t>Electrical Systems &amp; Control</t>
        </is>
      </c>
      <c r="C36" s="13" t="inlineStr">
        <is>
          <t>Calculating Resistance [PK8.16]</t>
        </is>
      </c>
      <c r="D36" s="12" t="inlineStr">
        <is>
          <t>To be able to use Ohm's Law to calculate resistance.</t>
        </is>
      </c>
      <c r="E36" s="12" t="inlineStr">
        <is>
          <t>3065c1ec-b946-4f7f-a2bd-879737154cff</t>
        </is>
      </c>
    </row>
    <row r="37" ht="45" customHeight="1">
      <c r="A37" s="12" t="inlineStr">
        <is>
          <t>Electrical Systems &amp; Control</t>
        </is>
      </c>
      <c r="B37" s="12" t="inlineStr">
        <is>
          <t>Electrical Systems &amp; Control</t>
        </is>
      </c>
      <c r="C37" s="13" t="inlineStr">
        <is>
          <t>Magnetic Materials [PK11.01]</t>
        </is>
      </c>
      <c r="D37" s="12" t="inlineStr">
        <is>
          <t>Some materials will want to stick to a magnet and some won't.</t>
        </is>
      </c>
      <c r="E37" s="12" t="inlineStr">
        <is>
          <t>50b37648-d649-4f50-8f3d-aa622fe7921d</t>
        </is>
      </c>
    </row>
    <row r="38" ht="45" customHeight="1">
      <c r="A38" s="12" t="inlineStr">
        <is>
          <t>Electrical Systems &amp; Control</t>
        </is>
      </c>
      <c r="B38" s="12" t="inlineStr">
        <is>
          <t>Electrical Systems &amp; Control</t>
        </is>
      </c>
      <c r="C38" s="13" t="inlineStr">
        <is>
          <t>Permanent and Induced Magnets [PK11.02]</t>
        </is>
      </c>
      <c r="D38" s="12" t="inlineStr">
        <is>
          <t>describe the attraction and repulsion between unlike and like poles for permanent magnets and describe the difference between permanent and induced magnets</t>
        </is>
      </c>
      <c r="E38" s="12" t="inlineStr">
        <is>
          <t>6ad38d23-a594-4283-afce-cfea036f7fac</t>
        </is>
      </c>
    </row>
    <row r="39" ht="45" customHeight="1">
      <c r="A39" s="12" t="inlineStr">
        <is>
          <t>Electrical Systems &amp; Control</t>
        </is>
      </c>
      <c r="B39" s="12" t="inlineStr">
        <is>
          <t>Electrical Systems &amp; Control</t>
        </is>
      </c>
      <c r="C39" s="13" t="inlineStr">
        <is>
          <t>Attraction and Repulsion of Magnets [PK11.04]</t>
        </is>
      </c>
      <c r="D39" s="12" t="inlineStr">
        <is>
          <t>Magnets have two poles. Different things will happen if we move different poles near each other. Let's find out what.</t>
        </is>
      </c>
      <c r="E39" s="12" t="inlineStr">
        <is>
          <t>096472c5-3b72-44de-8a36-b040f96dc3eb</t>
        </is>
      </c>
    </row>
    <row r="40" ht="45" customHeight="1">
      <c r="A40" s="12" t="inlineStr">
        <is>
          <t>Electrical Systems &amp; Control</t>
        </is>
      </c>
      <c r="B40" s="12" t="inlineStr">
        <is>
          <t>Electrical Systems &amp; Control</t>
        </is>
      </c>
      <c r="C40" s="13" t="inlineStr">
        <is>
          <t>Magnetic Fields around a Bar Magnet [PK11.05]</t>
        </is>
      </c>
      <c r="D40" s="12" t="inlineStr">
        <is>
          <t>Describe the characteristics of the magnetic field of a magnet, showing how strength and direction change from one point to another and explain how the behaviour of a magnetic compass is related to evidence that the core of the Earth must be magnetic.</t>
        </is>
      </c>
      <c r="E40" s="12" t="inlineStr">
        <is>
          <t>a581a6bb-a712-4f84-b9cb-05087eed5998</t>
        </is>
      </c>
    </row>
    <row r="41" ht="45" customHeight="1">
      <c r="A41" s="12" t="inlineStr">
        <is>
          <t>Electrical Systems &amp; Control</t>
        </is>
      </c>
      <c r="B41" s="12" t="inlineStr">
        <is>
          <t>Electrical Systems &amp; Control</t>
        </is>
      </c>
      <c r="C41" s="13" t="inlineStr">
        <is>
          <t>Recycling [CK13.11]</t>
        </is>
      </c>
      <c r="D41" s="12" t="inlineStr">
        <is>
          <t xml:space="preserve">Explain the processes and considerations for waste disposal and recycling. </t>
        </is>
      </c>
      <c r="E41" s="12" t="inlineStr">
        <is>
          <t>42935c0e-4090-4e3d-ad18-def9c8f7923a</t>
        </is>
      </c>
    </row>
    <row r="42" ht="45" customHeight="1">
      <c r="A42" s="12" t="inlineStr">
        <is>
          <t>Electrical Systems &amp; Control</t>
        </is>
      </c>
      <c r="B42" s="12" t="inlineStr">
        <is>
          <t>Electrical Systems &amp; Control</t>
        </is>
      </c>
      <c r="C42" s="13" t="inlineStr">
        <is>
          <t>Modelling Electricity [PH2.01]</t>
        </is>
      </c>
      <c r="D42" s="12" t="inlineStr">
        <is>
          <t>Identify models to help understand the concept of electrical circuits.</t>
        </is>
      </c>
      <c r="E42" s="12" t="inlineStr">
        <is>
          <t>aaf2b656-d6a8-4041-996b-e5f222b1903b</t>
        </is>
      </c>
    </row>
    <row r="43" ht="45" customHeight="1">
      <c r="A43" s="12" t="inlineStr">
        <is>
          <t>Electrical Systems &amp; Control</t>
        </is>
      </c>
      <c r="B43" s="12" t="inlineStr">
        <is>
          <t>Electrical Systems &amp; Control</t>
        </is>
      </c>
      <c r="C43" s="13" t="inlineStr">
        <is>
          <t>Conductors &amp; Insulators [PH2.02]</t>
        </is>
      </c>
      <c r="D43" s="12" t="inlineStr">
        <is>
          <t>Identify materials as either electrical conductors or insulators.</t>
        </is>
      </c>
      <c r="E43" s="12" t="inlineStr">
        <is>
          <t>8b4327bc-3a14-415c-ad9c-369d186806ff</t>
        </is>
      </c>
    </row>
    <row r="44" ht="45" customHeight="1">
      <c r="A44" s="12" t="inlineStr">
        <is>
          <t>Electrical Systems &amp; Control</t>
        </is>
      </c>
      <c r="B44" s="12" t="inlineStr">
        <is>
          <t>Electrical Systems &amp; Control</t>
        </is>
      </c>
      <c r="C44" s="13" t="inlineStr">
        <is>
          <t>Circuit Symbols [PH2.03]</t>
        </is>
      </c>
      <c r="D44" s="12" t="inlineStr">
        <is>
          <t>Identify and describe the uses of the main circuit symbols used to represent components in circuits.</t>
        </is>
      </c>
      <c r="E44" s="12" t="inlineStr">
        <is>
          <t>26ee3db2-2dc8-4fc1-81c0-b94d2eedefbf</t>
        </is>
      </c>
    </row>
    <row r="45" ht="45" customHeight="1">
      <c r="A45" s="12" t="inlineStr">
        <is>
          <t>Electrical Systems &amp; Control</t>
        </is>
      </c>
      <c r="B45" s="12" t="inlineStr">
        <is>
          <t>Electrical Systems &amp; Control</t>
        </is>
      </c>
      <c r="C45" s="13" t="inlineStr">
        <is>
          <t>Drawing Circuits [PH2.06]</t>
        </is>
      </c>
      <c r="D45" s="12" t="inlineStr">
        <is>
          <t>Drawing series and parallel circuit diagrams.</t>
        </is>
      </c>
      <c r="E45" s="12" t="inlineStr">
        <is>
          <t>e9194218-a10e-40dd-946a-4c73f46f1287</t>
        </is>
      </c>
    </row>
    <row r="46" ht="45" customHeight="1">
      <c r="A46" s="12" t="inlineStr">
        <is>
          <t>Electrical Systems &amp; Control</t>
        </is>
      </c>
      <c r="B46" s="12" t="inlineStr">
        <is>
          <t>Electrical Systems &amp; Control</t>
        </is>
      </c>
      <c r="C46" s="13" t="inlineStr">
        <is>
          <t>Interpreting Circuits I [PH2.07]</t>
        </is>
      </c>
      <c r="D46" s="12" t="inlineStr">
        <is>
          <t>Interpreting how circuits work using circuit diagrams.</t>
        </is>
      </c>
      <c r="E46" s="12" t="inlineStr">
        <is>
          <t>303dc774-a3cb-4f71-a169-859f3d6a5b02</t>
        </is>
      </c>
    </row>
    <row r="47" ht="45" customHeight="1">
      <c r="A47" s="12" t="inlineStr">
        <is>
          <t>Electrical Systems &amp; Control</t>
        </is>
      </c>
      <c r="B47" s="12" t="inlineStr">
        <is>
          <t>Electrical Systems &amp; Control</t>
        </is>
      </c>
      <c r="C47" s="13" t="inlineStr">
        <is>
          <t>Interpreting Circuits II [PH2.08]</t>
        </is>
      </c>
      <c r="D47" s="12" t="inlineStr">
        <is>
          <t>Interpreting how circuits work using circuit diagrams, requiring greater logical thinking.</t>
        </is>
      </c>
      <c r="E47" s="12" t="inlineStr">
        <is>
          <t>1cfa02a0-3870-4515-b2d6-7e679364db71</t>
        </is>
      </c>
    </row>
    <row r="48" ht="45" customHeight="1">
      <c r="A48" s="12" t="inlineStr">
        <is>
          <t>Electrical Systems &amp; Control</t>
        </is>
      </c>
      <c r="B48" s="12" t="inlineStr">
        <is>
          <t>Electrical Systems &amp; Control</t>
        </is>
      </c>
      <c r="C48" s="13" t="inlineStr">
        <is>
          <t>Electromagnets [PK11.06]</t>
        </is>
      </c>
      <c r="D48" s="12" t="inlineStr">
        <is>
          <t>To be able to explain how to build an electromagnet and change its strength.</t>
        </is>
      </c>
      <c r="E48" s="12" t="inlineStr">
        <is>
          <t>c9282229-6d0f-4aaf-95a8-96e37eba3a50</t>
        </is>
      </c>
    </row>
    <row r="49" ht="45" customHeight="1">
      <c r="A49" s="12" t="inlineStr">
        <is>
          <t>Electrical Systems &amp; Control</t>
        </is>
      </c>
      <c r="B49" s="12" t="inlineStr">
        <is>
          <t>Electrical Systems &amp; Control</t>
        </is>
      </c>
      <c r="C49" s="13" t="inlineStr">
        <is>
          <t>Experiments with Electromagnets [PK11.07]</t>
        </is>
      </c>
      <c r="D49" s="12" t="inlineStr">
        <is>
          <t>To be able to carry out experiments to investigate how to vary the strength of an electromagnet.</t>
        </is>
      </c>
      <c r="E49" s="12" t="inlineStr">
        <is>
          <t>49c07ab8-223a-4789-92a2-df581e4554fd</t>
        </is>
      </c>
    </row>
    <row r="50" ht="45" customHeight="1">
      <c r="A50" s="12" t="inlineStr">
        <is>
          <t>Electrical Systems &amp; Control</t>
        </is>
      </c>
      <c r="B50" s="12" t="inlineStr">
        <is>
          <t>Electrical Systems &amp; Control</t>
        </is>
      </c>
      <c r="C50" s="13" t="inlineStr">
        <is>
          <t>Magnetic Field around an Electromagnet [PK11.08]</t>
        </is>
      </c>
      <c r="D50" s="12" t="inlineStr">
        <is>
          <t>To be able to draw the magnetic field around a wire and an electromagnet.</t>
        </is>
      </c>
      <c r="E50" s="12" t="inlineStr">
        <is>
          <t>cb6fda1d-cf7d-4ef1-9f71-9ddd99c26477</t>
        </is>
      </c>
    </row>
    <row r="51" ht="45" customHeight="1">
      <c r="A51" s="12" t="inlineStr">
        <is>
          <t>Electrical Systems &amp; Control</t>
        </is>
      </c>
      <c r="B51" s="12" t="inlineStr">
        <is>
          <t>Electrical Systems &amp; Control</t>
        </is>
      </c>
      <c r="C51" s="13" t="inlineStr">
        <is>
          <t>Renewable &amp; Non-Renewable Energy Resources [PH1.65]</t>
        </is>
      </c>
      <c r="D51" s="12" t="inlineStr">
        <is>
          <t>Identify a range of renewable and non-renewable energy resources.</t>
        </is>
      </c>
      <c r="E51" s="12" t="inlineStr">
        <is>
          <t>23aeab54-1149-4e5f-9f27-c43a71867b74</t>
        </is>
      </c>
    </row>
    <row r="52" ht="45" customHeight="1">
      <c r="A52" s="12" t="inlineStr">
        <is>
          <t>Electrical Systems &amp; Control</t>
        </is>
      </c>
      <c r="B52" s="12" t="inlineStr">
        <is>
          <t>Electrical Systems &amp; Control</t>
        </is>
      </c>
      <c r="C52" s="13" t="inlineStr">
        <is>
          <t>Fossil Fuels [PH1.74]</t>
        </is>
      </c>
      <c r="D52" s="12" t="inlineStr">
        <is>
          <t>Describe how fossil fuels can generate electricity.</t>
        </is>
      </c>
      <c r="E52" s="12" t="inlineStr">
        <is>
          <t>440f9465-ca4a-458c-b67f-f7e456bfd70c</t>
        </is>
      </c>
    </row>
    <row r="53" ht="45" customHeight="1">
      <c r="A53" s="12" t="inlineStr">
        <is>
          <t>Electrical Systems &amp; Control</t>
        </is>
      </c>
      <c r="B53" s="12" t="inlineStr">
        <is>
          <t>Electrical Systems &amp; Control</t>
        </is>
      </c>
      <c r="C53" s="13" t="inlineStr">
        <is>
          <t>Hydroelectric Power [PH1.69]</t>
        </is>
      </c>
      <c r="D53" s="12" t="inlineStr">
        <is>
          <t>Describe how hydroelectric dams can generate electricity.</t>
        </is>
      </c>
      <c r="E53" s="12" t="inlineStr">
        <is>
          <t>9227938d-2cf3-41db-81bc-c7090dbe23e2</t>
        </is>
      </c>
    </row>
    <row r="54" ht="45" customHeight="1">
      <c r="A54" s="12" t="inlineStr">
        <is>
          <t>Electrical Systems &amp; Control</t>
        </is>
      </c>
      <c r="B54" s="12" t="inlineStr">
        <is>
          <t>Electrical Systems &amp; Control</t>
        </is>
      </c>
      <c r="C54" s="13" t="inlineStr">
        <is>
          <t>Pumped Storage [PH1.70]</t>
        </is>
      </c>
      <c r="D54" s="12" t="inlineStr">
        <is>
          <t>Describe how hydroelectric dams and other systems can be used as pumped storage systems.</t>
        </is>
      </c>
      <c r="E54" s="12" t="inlineStr">
        <is>
          <t>7a1741d5-bdb2-49c7-83a0-c3cf949a69f0</t>
        </is>
      </c>
    </row>
    <row r="55" ht="45" customHeight="1">
      <c r="A55" s="12" t="inlineStr">
        <is>
          <t>Electrical Systems &amp; Control</t>
        </is>
      </c>
      <c r="B55" s="12" t="inlineStr">
        <is>
          <t>Electrical Systems &amp; Control</t>
        </is>
      </c>
      <c r="C55" s="13" t="inlineStr">
        <is>
          <t>Wind Power [PH1.66]</t>
        </is>
      </c>
      <c r="D55" s="12" t="inlineStr">
        <is>
          <t>Describe how wind turbines can generate electricity.</t>
        </is>
      </c>
      <c r="E55" s="12" t="inlineStr">
        <is>
          <t>174b3c21-46dc-4e69-aeaa-23539bdd181c</t>
        </is>
      </c>
    </row>
    <row r="56" ht="45" customHeight="1">
      <c r="A56" s="12" t="inlineStr">
        <is>
          <t>Electrical Systems &amp; Control</t>
        </is>
      </c>
      <c r="B56" s="12" t="inlineStr">
        <is>
          <t>Electrical Systems &amp; Control</t>
        </is>
      </c>
      <c r="C56" s="13" t="inlineStr">
        <is>
          <t>Solar Power [PH1.67]</t>
        </is>
      </c>
      <c r="D56" s="12" t="inlineStr">
        <is>
          <t>Describe how solar cells can generate electricity.</t>
        </is>
      </c>
      <c r="E56" s="12" t="inlineStr">
        <is>
          <t>9063636d-3f2f-4920-9274-85edbe34b5d5</t>
        </is>
      </c>
    </row>
    <row r="57" ht="45" customHeight="1">
      <c r="A57" s="12" t="inlineStr">
        <is>
          <t>Electrical Systems &amp; Control</t>
        </is>
      </c>
      <c r="B57" s="12" t="inlineStr">
        <is>
          <t>Electrical Systems &amp; Control</t>
        </is>
      </c>
      <c r="C57" s="13" t="inlineStr">
        <is>
          <t>Nuclear Power [PH1.75]</t>
        </is>
      </c>
      <c r="D57" s="12" t="inlineStr">
        <is>
          <t>Describe how nuclear fission reactors can generate electricity.</t>
        </is>
      </c>
      <c r="E57" s="12" t="inlineStr">
        <is>
          <t>979c47ca-feb2-404c-8b55-e67533f79b4a</t>
        </is>
      </c>
    </row>
    <row r="58" ht="45" customHeight="1">
      <c r="A58" s="12" t="inlineStr">
        <is>
          <t>Electrical Systems &amp; Control</t>
        </is>
      </c>
      <c r="B58" s="12" t="inlineStr">
        <is>
          <t>Electrical Systems &amp; Control</t>
        </is>
      </c>
      <c r="C58" s="13" t="inlineStr">
        <is>
          <t>AC vs DC [PH2.49]</t>
        </is>
      </c>
      <c r="D58" s="12" t="inlineStr">
        <is>
          <t>Describe the difference between direct and alternating currents.</t>
        </is>
      </c>
      <c r="E58" s="12" t="inlineStr">
        <is>
          <t>b85c1c2b-64bc-44a3-bce9-f2a7ecfe47c3</t>
        </is>
      </c>
    </row>
    <row r="59" ht="45" customHeight="1">
      <c r="A59" s="12" t="inlineStr">
        <is>
          <t>Electrical Systems &amp; Control</t>
        </is>
      </c>
      <c r="B59" s="12" t="inlineStr">
        <is>
          <t>Electrical Systems &amp; Control</t>
        </is>
      </c>
      <c r="C59" s="13" t="inlineStr">
        <is>
          <t>The National Grid [PH2.59]</t>
        </is>
      </c>
      <c r="D59" s="12" t="inlineStr">
        <is>
          <t>Explain the purpose of the National Grid and how it improves efficiencies using transformers.</t>
        </is>
      </c>
      <c r="E59" s="12" t="inlineStr">
        <is>
          <t>0a7b95c2-fc87-4d77-a657-8bbcc2381ac1</t>
        </is>
      </c>
    </row>
    <row r="60" ht="45" customHeight="1">
      <c r="A60" s="12" t="inlineStr">
        <is>
          <t>Electrical Systems &amp; Control</t>
        </is>
      </c>
      <c r="B60" s="12" t="inlineStr">
        <is>
          <t>Electrical Systems &amp; Control</t>
        </is>
      </c>
      <c r="C60" s="13" t="inlineStr">
        <is>
          <t>Transformers [PH2.60]</t>
        </is>
      </c>
      <c r="D60" s="12" t="inlineStr">
        <is>
          <t>An introduction to transformers explains how a transformer can increase or decrease the potential difference. Introduce the formula to calculate pd or current for each coil of the transformer.</t>
        </is>
      </c>
      <c r="E60" s="12" t="inlineStr">
        <is>
          <t>f483e0e2-eeac-489b-9297-d9ab294dc78f</t>
        </is>
      </c>
    </row>
    <row r="61" ht="45" customHeight="1">
      <c r="A61" s="12" t="inlineStr">
        <is>
          <t>Electrical Systems &amp; Control</t>
        </is>
      </c>
      <c r="B61" s="12" t="inlineStr">
        <is>
          <t>Electrical Systems &amp; Control</t>
        </is>
      </c>
      <c r="C61" s="13" t="inlineStr">
        <is>
          <t>Transformer Calculations I [PH2.61]</t>
        </is>
      </c>
      <c r="D61" s="12" t="inlineStr">
        <is>
          <t>Calculate the potential difference or the current in the secondary coil of a transformer by using and rearranging the equation primary coil x current in primary coil =
the potential difference across secondary coil x current in the secondary coil."</t>
        </is>
      </c>
      <c r="E61" s="12" t="inlineStr">
        <is>
          <t>2fcf582b-b87f-421a-b898-fc45effb2d2c</t>
        </is>
      </c>
    </row>
    <row r="62" ht="45" customHeight="1">
      <c r="A62" s="12" t="inlineStr">
        <is>
          <t>Electrical Systems &amp; Control</t>
        </is>
      </c>
      <c r="B62" s="12" t="inlineStr">
        <is>
          <t>Electrical Systems &amp; Control</t>
        </is>
      </c>
      <c r="C62" s="13" t="inlineStr">
        <is>
          <t>Transformer Calculations II [PH2.62]</t>
        </is>
      </c>
      <c r="D62" s="12" t="inlineStr">
        <is>
          <t>"Calculate the potential difference or the current in the primary coil of a transformer by using and rearranging the equation primary coil x current in primary coil =
the potential difference across secondary coil x current in the secondary coil."</t>
        </is>
      </c>
      <c r="E62" s="12" t="inlineStr">
        <is>
          <t>adc39cf4-84d7-437a-9ce3-3a3bace68f44</t>
        </is>
      </c>
    </row>
    <row r="63" ht="45" customHeight="1">
      <c r="A63" s="12" t="inlineStr">
        <is>
          <t>Electrical Systems &amp; Control</t>
        </is>
      </c>
      <c r="B63" s="12" t="inlineStr">
        <is>
          <t>Electrical Systems &amp; Control</t>
        </is>
      </c>
      <c r="C63" s="13" t="inlineStr">
        <is>
          <t>Logic Gates [PK10.02]</t>
        </is>
      </c>
      <c r="D63" s="12" t="inlineStr">
        <is>
          <t>To recognise AND, OR and NOT gates and their function.</t>
        </is>
      </c>
      <c r="E63" s="12" t="inlineStr">
        <is>
          <t>57cfd7c5-3caf-40d4-adf7-4b3f73cf8ec4</t>
        </is>
      </c>
    </row>
    <row r="64" ht="45" customHeight="1">
      <c r="A64" s="12" t="inlineStr">
        <is>
          <t>Electrical Systems &amp; Control</t>
        </is>
      </c>
      <c r="B64" s="12" t="inlineStr">
        <is>
          <t>Electrical Systems &amp; Control</t>
        </is>
      </c>
      <c r="C64" s="13" t="inlineStr">
        <is>
          <t>Truth Tables [PK10.03]</t>
        </is>
      </c>
      <c r="D64" s="12" t="inlineStr">
        <is>
          <t xml:space="preserve">To be able to draw truth tables for AND, OR and NOT gates. </t>
        </is>
      </c>
      <c r="E64" s="12" t="inlineStr">
        <is>
          <t>d8c708ee-7ed8-4fea-b95b-f74e50a32261</t>
        </is>
      </c>
    </row>
    <row r="65" ht="45" customHeight="1">
      <c r="A65" s="12" t="inlineStr">
        <is>
          <t>Electrical Systems &amp; Control</t>
        </is>
      </c>
      <c r="B65" s="12" t="inlineStr">
        <is>
          <t>Electrical Systems &amp; Control</t>
        </is>
      </c>
      <c r="C65" s="13" t="inlineStr">
        <is>
          <t>Combinations of Logic Gates [PK10.04]</t>
        </is>
      </c>
      <c r="D65" s="12" t="inlineStr">
        <is>
          <t>To be able to draw truth tables for combinations of AND, NOT and OR logic gates.</t>
        </is>
      </c>
      <c r="E65" s="12" t="inlineStr">
        <is>
          <t>54ddae9d-3ed2-4873-a98e-71be44a247f9</t>
        </is>
      </c>
    </row>
    <row r="66" ht="45" customHeight="1">
      <c r="A66" s="12" t="inlineStr">
        <is>
          <t>Electrical Systems &amp; Control</t>
        </is>
      </c>
      <c r="B66" s="12" t="inlineStr">
        <is>
          <t>Electrical Systems &amp; Control</t>
        </is>
      </c>
      <c r="C66" s="13" t="inlineStr">
        <is>
          <t>Advanced Logic Gates [PK10.05]</t>
        </is>
      </c>
      <c r="D66" s="12" t="inlineStr">
        <is>
          <t xml:space="preserve">To be able to recognise and draw truth tables for NAND NOR and XOR logic gates. </t>
        </is>
      </c>
      <c r="E66" s="12" t="inlineStr">
        <is>
          <t>fbacd327-826e-4bd5-8b33-0e3446fec31e</t>
        </is>
      </c>
    </row>
    <row r="67" ht="45" customHeight="1">
      <c r="A67" s="12" t="inlineStr">
        <is>
          <t>Investigation Skills</t>
        </is>
      </c>
      <c r="B67" s="12" t="inlineStr">
        <is>
          <t>Investigation Skills</t>
        </is>
      </c>
      <c r="C67" s="13" t="inlineStr">
        <is>
          <t>Diagnostic: Emergency Food &amp; Shelter [TE27.08]</t>
        </is>
      </c>
      <c r="D67" s="12" t="inlineStr">
        <is>
          <t>Diagnostic for the emergency food &amp; shelter topic.</t>
        </is>
      </c>
      <c r="E67" s="12" t="inlineStr">
        <is>
          <t>f396c594-17cf-4a2d-a099-a417e73da015</t>
        </is>
      </c>
    </row>
    <row r="68" ht="45" customHeight="1">
      <c r="A68" s="12" t="inlineStr">
        <is>
          <t>Investigation Skills</t>
        </is>
      </c>
      <c r="B68" s="12" t="inlineStr">
        <is>
          <t>Investigation Skills</t>
        </is>
      </c>
      <c r="C68" s="13" t="inlineStr">
        <is>
          <t>Diagnostic: Impact of Plastic Materials [TE27.09]</t>
        </is>
      </c>
      <c r="D68" s="12" t="inlineStr">
        <is>
          <t>Diagnostic for the impact of plastic materials topic.</t>
        </is>
      </c>
      <c r="E68" s="12" t="inlineStr">
        <is>
          <t>833727ae-71e0-49ae-a792-62ce26b1708b</t>
        </is>
      </c>
    </row>
    <row r="69" ht="45" customHeight="1">
      <c r="A69" s="12" t="inlineStr">
        <is>
          <t>Investigation Skills</t>
        </is>
      </c>
      <c r="B69" s="12" t="inlineStr">
        <is>
          <t>Investigation Skills</t>
        </is>
      </c>
      <c r="C69" s="13" t="inlineStr">
        <is>
          <t>Diagnostic: River Construction [TE27.10]</t>
        </is>
      </c>
      <c r="D69" s="12" t="inlineStr">
        <is>
          <t>Diagnostic for the river construction topic.</t>
        </is>
      </c>
      <c r="E69" s="12" t="inlineStr">
        <is>
          <t>33f67789-21ed-4ec7-ad9c-72598d7d8f4b</t>
        </is>
      </c>
    </row>
    <row r="70" ht="45" customHeight="1">
      <c r="A70" s="12" t="inlineStr">
        <is>
          <t>Investigation Skills</t>
        </is>
      </c>
      <c r="B70" s="12" t="inlineStr">
        <is>
          <t>Investigation Skills</t>
        </is>
      </c>
      <c r="C70" s="13" t="inlineStr">
        <is>
          <t>Diagnostic: Impact of Ore Extraction [TE27.11]</t>
        </is>
      </c>
      <c r="D70" s="12" t="inlineStr">
        <is>
          <t>Diagnostic for the impact of ore extraction topic.</t>
        </is>
      </c>
      <c r="E70" s="12" t="inlineStr">
        <is>
          <t>4ea20c71-59e6-4a79-b09e-7ad9f4abe099</t>
        </is>
      </c>
    </row>
    <row r="71" ht="45" customHeight="1">
      <c r="A71" s="12" t="inlineStr">
        <is>
          <t>Investigation Skills</t>
        </is>
      </c>
      <c r="B71" s="12" t="inlineStr">
        <is>
          <t>Investigation Skills</t>
        </is>
      </c>
      <c r="C71" s="13" t="inlineStr">
        <is>
          <t>Healthy Diet [BK3.01]</t>
        </is>
      </c>
      <c r="D71" s="12" t="inlineStr">
        <is>
          <t xml:space="preserve">Describe the main components of a healthy human diet. Explain why these components are needed. </t>
        </is>
      </c>
      <c r="E71" s="12" t="inlineStr">
        <is>
          <t>23b5d5c6-48fe-4853-8c86-252d11f83c99</t>
        </is>
      </c>
    </row>
    <row r="72" ht="45" customHeight="1">
      <c r="A72" s="12" t="inlineStr">
        <is>
          <t>Investigation Skills</t>
        </is>
      </c>
      <c r="B72" s="12" t="inlineStr">
        <is>
          <t>Investigation Skills</t>
        </is>
      </c>
      <c r="C72" s="13" t="inlineStr">
        <is>
          <t>Consequences of a Poor Diet [BK3.03]</t>
        </is>
      </c>
      <c r="D72" s="12" t="inlineStr">
        <is>
          <t xml:space="preserve">Describe the consequences of a poor diet. </t>
        </is>
      </c>
      <c r="E72" s="12" t="inlineStr">
        <is>
          <t>3540314f-eb41-486f-baf9-563d635d05ed</t>
        </is>
      </c>
    </row>
    <row r="73" ht="45" customHeight="1">
      <c r="A73" s="12" t="inlineStr">
        <is>
          <t>Investigation Skills</t>
        </is>
      </c>
      <c r="B73" s="12" t="inlineStr">
        <is>
          <t>Investigation Skills</t>
        </is>
      </c>
      <c r="C73" s="13" t="inlineStr">
        <is>
          <t>Properties of Materials - Chemical Properties [CK13.01]</t>
        </is>
      </c>
      <c r="D73" s="12" t="inlineStr">
        <is>
          <t>To be able to describe chemical properties of materials.</t>
        </is>
      </c>
      <c r="E73" s="12" t="inlineStr">
        <is>
          <t>0fce98fb-7ddf-46ff-b9a8-3647526ede9c</t>
        </is>
      </c>
    </row>
    <row r="74" ht="45" customHeight="1">
      <c r="A74" s="12" t="inlineStr">
        <is>
          <t>Investigation Skills</t>
        </is>
      </c>
      <c r="B74" s="12" t="inlineStr">
        <is>
          <t>Investigation Skills</t>
        </is>
      </c>
      <c r="C74" s="13" t="inlineStr">
        <is>
          <t>Properties of Materials - Physical Properties [CK13.02]</t>
        </is>
      </c>
      <c r="D74" s="12" t="inlineStr">
        <is>
          <t xml:space="preserve">Describe the different types of physical properties of materials. </t>
        </is>
      </c>
      <c r="E74" s="12" t="inlineStr">
        <is>
          <t>10aac1b6-43eb-4fd3-b6f2-7a9f2d611ebe</t>
        </is>
      </c>
    </row>
    <row r="75" ht="45" customHeight="1">
      <c r="A75" s="12" t="inlineStr">
        <is>
          <t>Investigation Skills</t>
        </is>
      </c>
      <c r="B75" s="12" t="inlineStr">
        <is>
          <t>Investigation Skills</t>
        </is>
      </c>
      <c r="C75" s="13" t="inlineStr">
        <is>
          <t>Types of materials [CK13.04]</t>
        </is>
      </c>
      <c r="D75" s="12" t="inlineStr">
        <is>
          <t xml:space="preserve">To be able to categorise materials into groups and describe their properties. </t>
        </is>
      </c>
      <c r="E75" s="12" t="inlineStr">
        <is>
          <t>89144063-bfaf-42b0-ac42-5cca2e53e057</t>
        </is>
      </c>
    </row>
    <row r="76" ht="45" customHeight="1">
      <c r="A76" s="12" t="inlineStr">
        <is>
          <t>Investigation Skills</t>
        </is>
      </c>
      <c r="B76" s="12" t="inlineStr">
        <is>
          <t>Investigation Skills</t>
        </is>
      </c>
      <c r="C76" s="13" t="inlineStr">
        <is>
          <t>LCA: Life Cycle Assessments [CH10.21]</t>
        </is>
      </c>
      <c r="D76" s="12" t="inlineStr">
        <is>
          <t>Identify what a life cycle assessment is and what is included when a life cycle assessment is conducted.</t>
        </is>
      </c>
      <c r="E76" s="12" t="inlineStr">
        <is>
          <t>d93b339e-69f8-4ac4-b542-b9ab9a024ba6</t>
        </is>
      </c>
    </row>
    <row r="77" ht="45" customHeight="1">
      <c r="A77" s="12" t="inlineStr">
        <is>
          <t>Investigation Skills</t>
        </is>
      </c>
      <c r="B77" s="12" t="inlineStr">
        <is>
          <t>Investigation Skills</t>
        </is>
      </c>
      <c r="C77" s="13" t="inlineStr">
        <is>
          <t>LCA: Evaluating Products Using LCAs [CH10.22]</t>
        </is>
      </c>
      <c r="D77" s="12" t="inlineStr">
        <is>
          <t>Interpret data from a life cycle assessment for a product.</t>
        </is>
      </c>
      <c r="E77" s="12" t="inlineStr">
        <is>
          <t>2d09294e-7b27-4afe-94eb-2801b92238b9</t>
        </is>
      </c>
    </row>
    <row r="78" ht="45" customHeight="1">
      <c r="A78" s="12" t="inlineStr">
        <is>
          <t>Investigation Skills</t>
        </is>
      </c>
      <c r="B78" s="12" t="inlineStr">
        <is>
          <t>Investigation Skills</t>
        </is>
      </c>
      <c r="C78" s="13" t="inlineStr">
        <is>
          <t>LCA: Shopping Bags [CH10.25]</t>
        </is>
      </c>
      <c r="D78" s="12" t="inlineStr">
        <is>
          <t>Compare the LCAs for plastic and paper bags to evaluate which is more environmentally friendly.</t>
        </is>
      </c>
      <c r="E78" s="12" t="inlineStr">
        <is>
          <t>5be116f5-8ca4-4cf4-a48c-42d740f11087</t>
        </is>
      </c>
    </row>
    <row r="79" ht="45" customHeight="1">
      <c r="A79" s="12" t="inlineStr">
        <is>
          <t>Investigation Skills</t>
        </is>
      </c>
      <c r="B79" s="12" t="inlineStr">
        <is>
          <t>Investigation Skills</t>
        </is>
      </c>
      <c r="C79" s="13" t="inlineStr">
        <is>
          <t>River Management: Costs &amp; Benefits of Hard Engineering [GY10.12]</t>
        </is>
      </c>
      <c r="D79" s="12" t="inlineStr">
        <is>
          <t xml:space="preserve">This nugget looks at the hard engineering river management strategies designed to reduce the risk of flooding. Includes dams &amp; reservoirs, channel straightening, flood-relief channels &amp; embankments. </t>
        </is>
      </c>
      <c r="E79" s="12" t="inlineStr">
        <is>
          <t>33df8a6a-d492-411a-904d-4628cc198743</t>
        </is>
      </c>
    </row>
    <row r="80" ht="45" customHeight="1">
      <c r="A80" s="12" t="inlineStr">
        <is>
          <t>Investigation Skills</t>
        </is>
      </c>
      <c r="B80" s="12" t="inlineStr">
        <is>
          <t>Investigation Skills</t>
        </is>
      </c>
      <c r="C80" s="13" t="inlineStr">
        <is>
          <t>River Management: Costs &amp; Benefits of Soft Engineering [GY10.13]</t>
        </is>
      </c>
      <c r="D80" s="12" t="inlineStr">
        <is>
          <t>This nugget looks at the soft engineering strategies used to reduce flooding. Includes floodplain zoning, river restoration &amp; afforestation.</t>
        </is>
      </c>
      <c r="E80" s="12" t="inlineStr">
        <is>
          <t>13872c49-e79d-445e-a071-445e1da65c3e</t>
        </is>
      </c>
    </row>
    <row r="81" ht="45" customHeight="1">
      <c r="A81" s="12" t="inlineStr">
        <is>
          <t>Investigation Skills</t>
        </is>
      </c>
      <c r="B81" s="12" t="inlineStr">
        <is>
          <t>Investigation Skills</t>
        </is>
      </c>
      <c r="C81" s="13" t="inlineStr">
        <is>
          <t>River Processes: Erosion [GY10.03]</t>
        </is>
      </c>
      <c r="D81" s="12" t="inlineStr">
        <is>
          <t>This nugget looks at the processes of erosion in rivers including hydraulic action, attrition, abrasion and solution.</t>
        </is>
      </c>
      <c r="E81" s="12" t="inlineStr">
        <is>
          <t>9fda69f3-b79a-41b2-8899-bc4166b66679</t>
        </is>
      </c>
    </row>
    <row r="82" ht="45" customHeight="1">
      <c r="A82" s="12" t="inlineStr">
        <is>
          <t>Investigation Skills</t>
        </is>
      </c>
      <c r="B82" s="12" t="inlineStr">
        <is>
          <t>Investigation Skills</t>
        </is>
      </c>
      <c r="C82" s="13" t="inlineStr">
        <is>
          <t>Land Use: Quarrying &amp; Mining [BI7.054]</t>
        </is>
      </c>
      <c r="D82" s="12" t="inlineStr">
        <is>
          <t xml:space="preserve">Explain how clearing land for quarrying and mining impacts the environment. </t>
        </is>
      </c>
      <c r="E82" s="12" t="inlineStr">
        <is>
          <t>5087e20c-7ee1-4645-b620-f4f20277b031</t>
        </is>
      </c>
    </row>
    <row r="83" ht="45" customHeight="1">
      <c r="A83" s="12" t="inlineStr">
        <is>
          <t>Investigation Skills</t>
        </is>
      </c>
      <c r="B83" s="12" t="inlineStr">
        <is>
          <t>Investigation Skills</t>
        </is>
      </c>
      <c r="C83" s="13" t="inlineStr">
        <is>
          <t>Extracting Copper: Bioleaching [CH10.27]</t>
        </is>
      </c>
      <c r="D83" s="12" t="inlineStr">
        <is>
          <t>Describe how bioleaching can be used to extract copper from copper ores.</t>
        </is>
      </c>
      <c r="E83" s="12" t="inlineStr">
        <is>
          <t>348a4da6-ab15-4f2c-8dff-25268ddbeb69</t>
        </is>
      </c>
    </row>
    <row r="84" ht="45" customHeight="1">
      <c r="A84" s="12" t="inlineStr">
        <is>
          <t>Investigation Skills</t>
        </is>
      </c>
      <c r="B84" s="12" t="inlineStr">
        <is>
          <t>Investigation Skills</t>
        </is>
      </c>
      <c r="C84" s="13" t="inlineStr">
        <is>
          <t>Extracting Copper: Phytomining [CH10.28]</t>
        </is>
      </c>
      <c r="D84" s="12" t="inlineStr">
        <is>
          <t>Describe how phytomining can be used to extract copper from copper ores.</t>
        </is>
      </c>
      <c r="E84" s="12" t="inlineStr">
        <is>
          <t>faf4f34e-aa31-4915-afdb-dba1d50baf6a</t>
        </is>
      </c>
    </row>
    <row r="85" ht="45" customHeight="1">
      <c r="A85" s="12" t="inlineStr">
        <is>
          <t>Investigation Skills</t>
        </is>
      </c>
      <c r="B85" s="12" t="inlineStr">
        <is>
          <t>Investigation Skills</t>
        </is>
      </c>
      <c r="C85" s="13" t="inlineStr">
        <is>
          <t>Extracting Copper: Pros and Cons [CH10.29]</t>
        </is>
      </c>
      <c r="D85" s="12" t="inlineStr">
        <is>
          <t xml:space="preserve">Give advantages and disadvantages of bioleaching and phytomining in the extraction of copper from copper ores. </t>
        </is>
      </c>
      <c r="E85" s="12" t="inlineStr">
        <is>
          <t>4de00efa-1526-403a-bee1-5c376f18ca5f</t>
        </is>
      </c>
    </row>
    <row r="86" ht="45" customHeight="1">
      <c r="A86" s="12" t="inlineStr">
        <is>
          <t>Mechanical Systems &amp; Control</t>
        </is>
      </c>
      <c r="B86" s="12" t="inlineStr">
        <is>
          <t>Mechanical Systems &amp; Control</t>
        </is>
      </c>
      <c r="C86" s="13" t="inlineStr">
        <is>
          <t>Diagnostic: Mechanical Advantage – Grade 7 [TE27.12]</t>
        </is>
      </c>
      <c r="D86" s="12" t="inlineStr">
        <is>
          <t>Diagnostic for the mechanical advantage – grade 7 topic.</t>
        </is>
      </c>
      <c r="E86" s="12" t="inlineStr">
        <is>
          <t>4f05fa71-b4e1-4856-83f0-911e56fb2405</t>
        </is>
      </c>
    </row>
    <row r="87" ht="45" customHeight="1">
      <c r="A87" s="12" t="inlineStr">
        <is>
          <t>Mechanical Systems &amp; Control</t>
        </is>
      </c>
      <c r="B87" s="12" t="inlineStr">
        <is>
          <t>Mechanical Systems &amp; Control</t>
        </is>
      </c>
      <c r="C87" s="13" t="inlineStr">
        <is>
          <t>Diagnostic: Mechanical Advantage – Grade 8 [TE27.13]</t>
        </is>
      </c>
      <c r="D87" s="12" t="inlineStr">
        <is>
          <t>Diagnostic for the mechanical advantage – grade 8 topic.</t>
        </is>
      </c>
      <c r="E87" s="12" t="inlineStr">
        <is>
          <t>a667931f-d974-4e57-bccb-1c7b71961da9</t>
        </is>
      </c>
    </row>
    <row r="88" ht="45" customHeight="1">
      <c r="A88" s="12" t="inlineStr">
        <is>
          <t>Mechanical Systems &amp; Control</t>
        </is>
      </c>
      <c r="B88" s="12" t="inlineStr">
        <is>
          <t>Mechanical Systems &amp; Control</t>
        </is>
      </c>
      <c r="C88" s="13" t="inlineStr">
        <is>
          <t>Gears [PH5.065]</t>
        </is>
      </c>
      <c r="D88" s="12" t="inlineStr">
        <is>
          <t>Explain how gears transfer the rotational effects of a force.</t>
        </is>
      </c>
      <c r="E88" s="12" t="inlineStr">
        <is>
          <t>36f866f7-fff7-423b-8843-5b35c5964834</t>
        </is>
      </c>
    </row>
    <row r="89" ht="45" customHeight="1">
      <c r="A89" s="12" t="inlineStr">
        <is>
          <t>Mechanical Systems &amp; Control</t>
        </is>
      </c>
      <c r="B89" s="12" t="inlineStr">
        <is>
          <t>Mechanical Systems &amp; Control</t>
        </is>
      </c>
      <c r="C89" s="13" t="inlineStr">
        <is>
          <t>Free Body Force Diagrams [PK2.03]</t>
        </is>
      </c>
      <c r="D89" s="12" t="inlineStr">
        <is>
          <t xml:space="preserve">To be able to draw and label free body force diagrams for common forces: tension, weight, reaction force, engine forces, upthrust, magnetic/electrostatic forces, friction, air resistance
</t>
        </is>
      </c>
      <c r="E89" s="12" t="inlineStr">
        <is>
          <t>381a1a48-8522-4f91-8c6f-d08c25fd5598</t>
        </is>
      </c>
    </row>
    <row r="90" ht="45" customHeight="1">
      <c r="A90" s="12" t="inlineStr">
        <is>
          <t>Mechanical Systems &amp; Control</t>
        </is>
      </c>
      <c r="B90" s="12" t="inlineStr">
        <is>
          <t>Mechanical Systems &amp; Control</t>
        </is>
      </c>
      <c r="C90" s="13" t="inlineStr">
        <is>
          <t>Hydraulics [PK6.05]</t>
        </is>
      </c>
      <c r="D90" s="12" t="inlineStr">
        <is>
          <t>To be able to explain the principles of hydraulic machines.</t>
        </is>
      </c>
      <c r="E90" s="12" t="inlineStr">
        <is>
          <t>48acb87f-3b66-46f3-91f3-24a19e34b147</t>
        </is>
      </c>
    </row>
    <row r="91" ht="45" customHeight="1">
      <c r="A91" s="12" t="inlineStr">
        <is>
          <t>Mechanical Systems &amp; Control</t>
        </is>
      </c>
      <c r="B91" s="12" t="inlineStr">
        <is>
          <t>Mechanical Systems &amp; Control</t>
        </is>
      </c>
      <c r="C91" s="13" t="inlineStr">
        <is>
          <t>Hydraulic Equations [PK6.06]</t>
        </is>
      </c>
      <c r="D91" s="12" t="inlineStr">
        <is>
          <t>To be able to use the formula for pressure to calculate force on pistons and to be able to use volume calculations to work out the distance a piston moves.</t>
        </is>
      </c>
      <c r="E91" s="12" t="inlineStr">
        <is>
          <t>e250e4d7-9663-4bfe-9261-e73d40ce34b3</t>
        </is>
      </c>
    </row>
    <row r="92" ht="45" customHeight="1">
      <c r="A92" s="12" t="inlineStr">
        <is>
          <t>Mechanical Systems &amp; Control</t>
        </is>
      </c>
      <c r="B92" s="12" t="inlineStr">
        <is>
          <t>Mechanical Systems &amp; Control</t>
        </is>
      </c>
      <c r="C92" s="13" t="inlineStr">
        <is>
          <t>Moments [PH5.054]</t>
        </is>
      </c>
      <c r="D92" s="12" t="inlineStr">
        <is>
          <t>Define a moment.</t>
        </is>
      </c>
      <c r="E92" s="12" t="inlineStr">
        <is>
          <t>411fbf0c-b68d-42be-8c5e-f0b234768251</t>
        </is>
      </c>
    </row>
    <row r="93" ht="45" customHeight="1">
      <c r="A93" s="12" t="inlineStr">
        <is>
          <t>Mechanical Systems &amp; Control</t>
        </is>
      </c>
      <c r="B93" s="12" t="inlineStr">
        <is>
          <t>Mechanical Systems &amp; Control</t>
        </is>
      </c>
      <c r="C93" s="13" t="inlineStr">
        <is>
          <t>Using M=Fd to Calculate Moments [PH5.055]</t>
        </is>
      </c>
      <c r="D93" s="12" t="inlineStr">
        <is>
          <t xml:space="preserve">Use the equation M=Fd to calculate the moment. </t>
        </is>
      </c>
      <c r="E93" s="12" t="inlineStr">
        <is>
          <t>487e12de-ec82-41a6-9b15-907e7e9632c5</t>
        </is>
      </c>
    </row>
    <row r="94" ht="45" customHeight="1">
      <c r="A94" s="12" t="inlineStr">
        <is>
          <t>Mechanical Systems &amp; Control</t>
        </is>
      </c>
      <c r="B94" s="12" t="inlineStr">
        <is>
          <t>Mechanical Systems &amp; Control</t>
        </is>
      </c>
      <c r="C94" s="13" t="inlineStr">
        <is>
          <t>Rearranging M=Fd [PH5.056]</t>
        </is>
      </c>
      <c r="D94" s="12" t="inlineStr">
        <is>
          <t xml:space="preserve">Rearranging the M=Fd to calculate force or distance. Includes unit conversions. </t>
        </is>
      </c>
      <c r="E94" s="12" t="inlineStr">
        <is>
          <t>59f528f2-63c8-4beb-833c-125432de00b2</t>
        </is>
      </c>
    </row>
    <row r="95" ht="45" customHeight="1">
      <c r="A95" s="12" t="inlineStr">
        <is>
          <t>Mechanical Systems &amp; Control</t>
        </is>
      </c>
      <c r="B95" s="12" t="inlineStr">
        <is>
          <t>Mechanical Systems &amp; Control</t>
        </is>
      </c>
      <c r="C95" s="13" t="inlineStr">
        <is>
          <t>Increasing &amp; Decreasing Moments [PH5.169]</t>
        </is>
      </c>
      <c r="D95" s="12" t="inlineStr">
        <is>
          <t>Describe how the magnitude of a moment is affected by the position of the force in relation to the pivot.</t>
        </is>
      </c>
      <c r="E95" s="12" t="inlineStr">
        <is>
          <t>fdd4ce54-2979-4b25-84b4-46f1b86a350c</t>
        </is>
      </c>
    </row>
    <row r="96" ht="45" customHeight="1">
      <c r="A96" s="12" t="inlineStr">
        <is>
          <t>Mechanical Systems &amp; Control</t>
        </is>
      </c>
      <c r="B96" s="12" t="inlineStr">
        <is>
          <t>Mechanical Systems &amp; Control</t>
        </is>
      </c>
      <c r="C96" s="13" t="inlineStr">
        <is>
          <t>Levers [PH5.064]</t>
        </is>
      </c>
      <c r="D96" s="12" t="inlineStr">
        <is>
          <t>Identify uses of levers and describe the relationship between the effort on the lever and the force on an object.</t>
        </is>
      </c>
      <c r="E96" s="12" t="inlineStr">
        <is>
          <t>e3ca5ed9-be9a-43ad-b99f-c19cea3f9554</t>
        </is>
      </c>
    </row>
    <row r="97" ht="45" customHeight="1">
      <c r="A97" s="12" t="inlineStr">
        <is>
          <t>Mechanical Systems &amp; Control</t>
        </is>
      </c>
      <c r="B97" s="12" t="inlineStr">
        <is>
          <t>Mechanical Systems &amp; Control</t>
        </is>
      </c>
      <c r="C97" s="13" t="inlineStr">
        <is>
          <t>Classes of Lever [PK5.02]</t>
        </is>
      </c>
      <c r="D97" s="12" t="inlineStr">
        <is>
          <t>To be able to define the three classes of lever.</t>
        </is>
      </c>
      <c r="E97" s="12" t="inlineStr">
        <is>
          <t>877b9d40-a5fa-4ed7-96fe-cd4d68e1313b</t>
        </is>
      </c>
    </row>
    <row r="98" ht="45" customHeight="1">
      <c r="A98" s="12" t="inlineStr">
        <is>
          <t>Processing</t>
        </is>
      </c>
      <c r="B98" s="12" t="inlineStr">
        <is>
          <t>Processing</t>
        </is>
      </c>
      <c r="C98" s="13" t="inlineStr">
        <is>
          <t>Diagnostic: Choosing Materials [TE27.14]</t>
        </is>
      </c>
      <c r="D98" s="12" t="inlineStr">
        <is>
          <t>Diagnostic for the choosing materials topic.</t>
        </is>
      </c>
      <c r="E98" s="12" t="inlineStr">
        <is>
          <t>363985a6-0084-47b2-bafa-06a22d181f3f</t>
        </is>
      </c>
    </row>
    <row r="99" ht="45" customHeight="1">
      <c r="A99" s="12" t="inlineStr">
        <is>
          <t>Processing</t>
        </is>
      </c>
      <c r="B99" s="12" t="inlineStr">
        <is>
          <t>Processing</t>
        </is>
      </c>
      <c r="C99" s="13" t="inlineStr">
        <is>
          <t>Corrosion [CH10.10]</t>
        </is>
      </c>
      <c r="D99" s="12" t="inlineStr">
        <is>
          <t>Define corrosion and the specific cases of rusting of iron and corrosions of aluminium. Describe  the investigation into the conditions needed for rusting to occur.</t>
        </is>
      </c>
      <c r="E99" s="12" t="inlineStr">
        <is>
          <t>11029499-d7f7-4e18-a781-f758a10f0cd7</t>
        </is>
      </c>
    </row>
    <row r="100" ht="45" customHeight="1">
      <c r="A100" s="12" t="inlineStr">
        <is>
          <t>Processing</t>
        </is>
      </c>
      <c r="B100" s="12" t="inlineStr">
        <is>
          <t>Processing</t>
        </is>
      </c>
      <c r="C100" s="13" t="inlineStr">
        <is>
          <t>Protecting Metals [CH10.11]</t>
        </is>
      </c>
      <c r="D100" s="12" t="inlineStr">
        <is>
          <t>Prevention of corrosion by physical means - providing a barrier to oxygen and water.  Such as painting, oil or grease, covering with plastic or using electroplating covering with a metal of lower reactivity.</t>
        </is>
      </c>
      <c r="E100" s="12" t="inlineStr">
        <is>
          <t>4226a247-c4f8-4f9c-8e0b-3f852a976814</t>
        </is>
      </c>
    </row>
    <row r="101" ht="45" customHeight="1">
      <c r="A101" s="12" t="inlineStr">
        <is>
          <t>Processing</t>
        </is>
      </c>
      <c r="B101" s="12" t="inlineStr">
        <is>
          <t>Processing</t>
        </is>
      </c>
      <c r="C101" s="13" t="inlineStr">
        <is>
          <t>Galvanising [CH10.12]</t>
        </is>
      </c>
      <c r="D101" s="12" t="inlineStr">
        <is>
          <t>Prevention of corrosion by chemical means - using a metal that is more reactive such as galvanising with zinc.  Covers both zinc as a physical barrier and as an example of sacrificial protection.</t>
        </is>
      </c>
      <c r="E101" s="12" t="inlineStr">
        <is>
          <t>8cfd2741-b3c3-412c-836e-29eb58e3d735</t>
        </is>
      </c>
    </row>
    <row r="102" ht="45" customHeight="1">
      <c r="A102" s="12" t="inlineStr">
        <is>
          <t>Processing</t>
        </is>
      </c>
      <c r="B102" s="12" t="inlineStr">
        <is>
          <t>Processing</t>
        </is>
      </c>
      <c r="C102" s="13" t="inlineStr">
        <is>
          <t>Explaining Sacrificial Protection of Metals [CH10.13]</t>
        </is>
      </c>
      <c r="D102" s="12" t="inlineStr">
        <is>
          <t>Explain at a chemical level how sacrificial protection works in terms of reactivity and electron transfer.</t>
        </is>
      </c>
      <c r="E102" s="12" t="inlineStr">
        <is>
          <t>d1fdded9-7e24-4fe9-9505-d3d73c57ed30</t>
        </is>
      </c>
    </row>
    <row r="103" ht="45" customHeight="1">
      <c r="A103" s="12" t="inlineStr">
        <is>
          <t>Processing</t>
        </is>
      </c>
      <c r="B103" s="12" t="inlineStr">
        <is>
          <t>Processing</t>
        </is>
      </c>
      <c r="C103" s="13" t="inlineStr">
        <is>
          <t>Polymers: Production and Structure [CH10.64]</t>
        </is>
      </c>
      <c r="D103" s="12" t="inlineStr">
        <is>
          <t>Covers the manufacture of LDPE and HDPE in terms of the conditions needed and the difference in physical properties of the polymers that result.  The features of the structure are used to better understand the relative density and melting point of LDPE compared to HDPE.</t>
        </is>
      </c>
      <c r="E103" s="12" t="inlineStr">
        <is>
          <t>ba812879-28b4-45ef-9dd3-0fa652aac522</t>
        </is>
      </c>
    </row>
    <row r="104" ht="45" customHeight="1">
      <c r="A104" s="12" t="inlineStr">
        <is>
          <t>Processing</t>
        </is>
      </c>
      <c r="B104" s="12" t="inlineStr">
        <is>
          <t>Processing</t>
        </is>
      </c>
      <c r="C104" s="13" t="inlineStr">
        <is>
          <t>Polymers: Thermosoftening &amp; Thermosetting [CH10.65]</t>
        </is>
      </c>
      <c r="D104" s="12" t="inlineStr">
        <is>
          <t>Covers thermosetting and thermosoftening polymers in terms of their structure and how it relates to the type of polymer. Also includes the ease with which each type of polymer can be recycled.</t>
        </is>
      </c>
      <c r="E104" s="12" t="inlineStr">
        <is>
          <t>1d3c89d6-0429-4257-8549-d2708338174f</t>
        </is>
      </c>
    </row>
    <row r="105" ht="45" customHeight="1">
      <c r="A105" s="12" t="inlineStr">
        <is>
          <t>Processing</t>
        </is>
      </c>
      <c r="B105" s="12" t="inlineStr">
        <is>
          <t>Processing</t>
        </is>
      </c>
      <c r="C105" s="13" t="inlineStr">
        <is>
          <t>Comparing Materials [CH10.66]</t>
        </is>
      </c>
      <c r="D105" s="12" t="inlineStr">
        <is>
          <t>Comparison of the properties of metals, alloys, ceramics (glass &amp; clay), polymers (both thermosetting and thermosoftening) and composites.  Uses quantitative data for density, tensile strength, compressive strength, hardness and thermal conductivity.</t>
        </is>
      </c>
      <c r="E105" s="12" t="inlineStr">
        <is>
          <t>bfb02309-afa0-4485-aca2-5cb2b775f910</t>
        </is>
      </c>
    </row>
    <row r="106" ht="45" customHeight="1">
      <c r="A106" s="12" t="inlineStr">
        <is>
          <t>Processing</t>
        </is>
      </c>
      <c r="B106" s="12" t="inlineStr">
        <is>
          <t>Processing</t>
        </is>
      </c>
      <c r="C106" s="13" t="inlineStr">
        <is>
          <t>Selecting Materials: Using Qualitative Data [CH10.67]</t>
        </is>
      </c>
      <c r="D106" s="12" t="inlineStr">
        <is>
          <t>Use qualitative data to decide on which material from a selection of materials is most suitable for a specific application.</t>
        </is>
      </c>
      <c r="E106" s="12" t="inlineStr">
        <is>
          <t>a619e4de-63c7-434b-90b5-48a458d18a64</t>
        </is>
      </c>
    </row>
    <row r="107" ht="45" customHeight="1">
      <c r="A107" s="12" t="inlineStr">
        <is>
          <t>Processing</t>
        </is>
      </c>
      <c r="B107" s="12" t="inlineStr">
        <is>
          <t>Processing</t>
        </is>
      </c>
      <c r="C107" s="13" t="inlineStr">
        <is>
          <t>Selecting Materials: Using Quantitative Data [CH10.68]</t>
        </is>
      </c>
      <c r="D107" s="12" t="inlineStr">
        <is>
          <t>Use quantitative data to decide on which material, from a selection of materials, is most suitable for a specific application.</t>
        </is>
      </c>
      <c r="E107" s="12" t="inlineStr">
        <is>
          <t>13c552f2-da25-406b-a025-f77658f5ed5f</t>
        </is>
      </c>
    </row>
    <row r="108" ht="45" customHeight="1">
      <c r="A108" s="12" t="inlineStr">
        <is>
          <t>Processing</t>
        </is>
      </c>
      <c r="B108" s="12" t="inlineStr">
        <is>
          <t>Processing</t>
        </is>
      </c>
      <c r="C108" s="13" t="inlineStr">
        <is>
          <t>Selecting Materials: Justifying Choices [CH10.69]</t>
        </is>
      </c>
      <c r="D108" s="12" t="inlineStr">
        <is>
          <t>Justify the choice of a material in a given context based on both the qualitative and quantitative data related to the properties of a range of possible alternatives.</t>
        </is>
      </c>
      <c r="E108" s="12" t="inlineStr">
        <is>
          <t>03379352-463b-406c-ac5e-eb21dc3a9d76</t>
        </is>
      </c>
    </row>
    <row r="109" ht="45" customHeight="1">
      <c r="A109" s="12" t="inlineStr">
        <is>
          <t>Processing</t>
        </is>
      </c>
      <c r="B109" s="12" t="inlineStr">
        <is>
          <t>Processing</t>
        </is>
      </c>
      <c r="C109" s="13" t="inlineStr">
        <is>
          <t>Recycling [CH10.70]</t>
        </is>
      </c>
      <c r="D109" s="12" t="inlineStr">
        <is>
          <t>Understand how and why materials are recycled.  Consider the factors what affect where a material will be recycled.</t>
        </is>
      </c>
      <c r="E109" s="12" t="inlineStr">
        <is>
          <t>b5277ff7-0af2-475c-b5cd-2c9dcb9c83e0</t>
        </is>
      </c>
    </row>
    <row r="110" ht="45" customHeight="1">
      <c r="A110" s="12" t="inlineStr">
        <is>
          <t>Processing</t>
        </is>
      </c>
      <c r="B110" s="12" t="inlineStr">
        <is>
          <t>Processing</t>
        </is>
      </c>
      <c r="C110" s="13" t="inlineStr">
        <is>
          <t>Factors Affecting Food Security [BI7.086]</t>
        </is>
      </c>
      <c r="D110" s="12" t="inlineStr">
        <is>
          <t>Explain how different factors effect food security.
Interpret data about food supply and relate this to these factors.</t>
        </is>
      </c>
      <c r="E110" s="12" t="inlineStr">
        <is>
          <t>96b2c442-cbd6-4d3e-881d-955c8729c565</t>
        </is>
      </c>
    </row>
    <row r="111" ht="45" customHeight="1">
      <c r="A111" s="12" t="inlineStr">
        <is>
          <t>Structures</t>
        </is>
      </c>
      <c r="B111" s="12" t="inlineStr">
        <is>
          <t>Structures</t>
        </is>
      </c>
      <c r="C111" s="13" t="inlineStr">
        <is>
          <t>Diagnostic: Centre of Mass [TE27.15]</t>
        </is>
      </c>
      <c r="D111" s="12" t="inlineStr">
        <is>
          <t>Diagnostic for the centre of mass topic.</t>
        </is>
      </c>
      <c r="E111" s="12" t="inlineStr">
        <is>
          <t>7593a47e-df3a-4f55-9ad9-278c8d8c9ce3</t>
        </is>
      </c>
    </row>
    <row r="112" ht="45" customHeight="1">
      <c r="A112" s="12" t="inlineStr">
        <is>
          <t>Structures</t>
        </is>
      </c>
      <c r="B112" s="12" t="inlineStr">
        <is>
          <t>Structures</t>
        </is>
      </c>
      <c r="C112" s="13" t="inlineStr">
        <is>
          <t>Diagnostic: Choosing Correct Materials for a Structure [TE27.16]</t>
        </is>
      </c>
      <c r="D112" s="12" t="inlineStr">
        <is>
          <t>Diagnostic for the choosing correct materials for a structure topic.</t>
        </is>
      </c>
      <c r="E112" s="12" t="inlineStr">
        <is>
          <t>8911dd5b-060d-43e1-a537-62bae0928303</t>
        </is>
      </c>
    </row>
    <row r="113" ht="45" customHeight="1">
      <c r="A113" s="12" t="inlineStr">
        <is>
          <t>Structures</t>
        </is>
      </c>
      <c r="B113" s="12" t="inlineStr">
        <is>
          <t>Structures</t>
        </is>
      </c>
      <c r="C113" s="13" t="inlineStr">
        <is>
          <t xml:space="preserve">Centre of Mass [PH5.008] </t>
        </is>
      </c>
      <c r="D113" s="12" t="inlineStr">
        <is>
          <t xml:space="preserve">Describe the centre of mass. </t>
        </is>
      </c>
      <c r="E113" s="12" t="inlineStr">
        <is>
          <t>9825c1e5-e6f6-49a0-88cc-8bf8b6bb8a69</t>
        </is>
      </c>
    </row>
    <row r="114" ht="45" customHeight="1">
      <c r="A114" s="12" t="inlineStr">
        <is>
          <t>Structures</t>
        </is>
      </c>
      <c r="B114" s="12" t="inlineStr">
        <is>
          <t>Structures</t>
        </is>
      </c>
      <c r="C114" s="13" t="inlineStr">
        <is>
          <t>Practical: Finding the Centre of Mass of a Lamina [PH5.009]</t>
        </is>
      </c>
      <c r="D114" s="12" t="inlineStr">
        <is>
          <t>Investigate how to locate the centre of mass of different lamina.</t>
        </is>
      </c>
      <c r="E114" s="12" t="inlineStr">
        <is>
          <t>0cb359aa-324a-4b1b-ad3a-e80d2c780ef5</t>
        </is>
      </c>
    </row>
    <row r="115" ht="45" customHeight="1">
      <c r="A115" s="12" t="inlineStr">
        <is>
          <t>Structures</t>
        </is>
      </c>
      <c r="B115" s="12" t="inlineStr">
        <is>
          <t>Structures</t>
        </is>
      </c>
      <c r="C115" s="13" t="inlineStr">
        <is>
          <t>Stability and Centre of Mass [PK5.09]</t>
        </is>
      </c>
      <c r="D115" s="12" t="inlineStr">
        <is>
          <t>To be able to define the centre of mass and discuss how its position on a body affects the stability.</t>
        </is>
      </c>
      <c r="E115" s="12" t="inlineStr">
        <is>
          <t>a6638495-7877-4723-be23-5b2d1b12c706</t>
        </is>
      </c>
    </row>
    <row r="116" ht="45" customHeight="1">
      <c r="A116" s="12" t="inlineStr">
        <is>
          <t>Structures</t>
        </is>
      </c>
      <c r="B116" s="12" t="inlineStr">
        <is>
          <t>Structures</t>
        </is>
      </c>
      <c r="C116" s="13" t="inlineStr">
        <is>
          <t>Density [PH3.03]</t>
        </is>
      </c>
      <c r="D116" s="12" t="inlineStr">
        <is>
          <t>Identify the meaning of density and comparing the density of different objects.</t>
        </is>
      </c>
      <c r="E116" s="12" t="inlineStr">
        <is>
          <t>78ab0ab9-d127-44ef-8413-eb705f3ed7b5</t>
        </is>
      </c>
    </row>
    <row r="117" ht="45" customHeight="1">
      <c r="A117" s="12" t="inlineStr">
        <is>
          <t>Structures</t>
        </is>
      </c>
      <c r="B117" s="12" t="inlineStr">
        <is>
          <t>Structures</t>
        </is>
      </c>
      <c r="C117" s="13" t="inlineStr">
        <is>
          <t>Using ρ=m/V to Calculate Density I [PH3.05]</t>
        </is>
      </c>
      <c r="D117" s="12" t="inlineStr">
        <is>
          <t>Calculate density in kg/m³ and g/cm³ using the ρ=m/V equation. Includes application questions, but no unit conversions.</t>
        </is>
      </c>
      <c r="E117" s="12" t="inlineStr">
        <is>
          <t>ff95c583-3349-4ea7-998e-8a0797ba0bad</t>
        </is>
      </c>
    </row>
    <row r="118" ht="45" customHeight="1">
      <c r="A118" s="12" t="inlineStr">
        <is>
          <t>Structures</t>
        </is>
      </c>
      <c r="B118" s="12" t="inlineStr">
        <is>
          <t>Structures</t>
        </is>
      </c>
      <c r="C118" s="13" t="inlineStr">
        <is>
          <t>Rearranging ρ=m/V [PH3.07]</t>
        </is>
      </c>
      <c r="D118" s="12" t="inlineStr">
        <is>
          <t>Rearrange the ρ=m/V equation to calculate mass and volume. Includes application and unit conversions questions.</t>
        </is>
      </c>
      <c r="E118" s="12" t="inlineStr">
        <is>
          <t>be212424-42ef-4390-a217-477b5ef403cc</t>
        </is>
      </c>
    </row>
    <row r="119" ht="45" customHeight="1">
      <c r="A119" s="12" t="inlineStr">
        <is>
          <t>Structures</t>
        </is>
      </c>
      <c r="B119" s="12" t="inlineStr">
        <is>
          <t>Structures</t>
        </is>
      </c>
      <c r="C119" s="13" t="inlineStr">
        <is>
          <t>Rusting and Corrosion [CK13.09]</t>
        </is>
      </c>
      <c r="D119" s="12" t="inlineStr">
        <is>
          <t xml:space="preserve">Describe corrosion of materials and what can be done to prevent corrosion. Investigate the conditions needed for the rusting of iron. </t>
        </is>
      </c>
      <c r="E119" s="12" t="inlineStr">
        <is>
          <t>ca22448f-a090-43bd-a38b-497db4e7ddcb</t>
        </is>
      </c>
    </row>
    <row r="120" ht="45" customHeight="1">
      <c r="A120" s="12" t="inlineStr">
        <is>
          <t>Structures</t>
        </is>
      </c>
      <c r="B120" s="12" t="inlineStr">
        <is>
          <t>Structures</t>
        </is>
      </c>
      <c r="C120" s="13" t="inlineStr">
        <is>
          <t>Introduction to Forces [PK18.01]</t>
        </is>
      </c>
      <c r="D120" s="12" t="inlineStr">
        <is>
          <t xml:space="preserve">An introduction to forces. </t>
        </is>
      </c>
      <c r="E120" s="12" t="inlineStr">
        <is>
          <t>8a165912-61e6-4e5e-8fdf-22528dd69457</t>
        </is>
      </c>
    </row>
    <row r="121" ht="45" customHeight="1">
      <c r="A121" s="12" t="inlineStr">
        <is>
          <t>Structures</t>
        </is>
      </c>
      <c r="B121" s="12" t="inlineStr">
        <is>
          <t>Structures</t>
        </is>
      </c>
      <c r="C121" s="13" t="inlineStr">
        <is>
          <t>Stretching &amp; Compressing [PH5.035]</t>
        </is>
      </c>
      <c r="D121" s="12" t="inlineStr">
        <is>
          <t>Describe how forces can change the shape of an object.</t>
        </is>
      </c>
      <c r="E121" s="12" t="inlineStr">
        <is>
          <t>f447138d-e80d-40a6-b29b-eeb29cd1e986</t>
        </is>
      </c>
    </row>
    <row r="122" ht="45" customHeight="1">
      <c r="A122" s="12" t="inlineStr">
        <is>
          <t>Structures</t>
        </is>
      </c>
      <c r="B122" s="12" t="inlineStr">
        <is>
          <t>Structures</t>
        </is>
      </c>
      <c r="C122" s="13" t="inlineStr">
        <is>
          <t>Elastic vs Inelastic Deformation [PH5.036]</t>
        </is>
      </c>
      <c r="D122" s="12" t="inlineStr">
        <is>
          <t xml:space="preserve">Explain the difference between plastic and elastic deformation.  </t>
        </is>
      </c>
      <c r="E122" s="12" t="inlineStr">
        <is>
          <t>8b2ba6e2-9dc5-4087-8ef3-f3900d319c3d</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67"/>
  <sheetViews>
    <sheetView showGridLines="0" workbookViewId="0">
      <selection activeCell="A1" sqref="A1"/>
    </sheetView>
  </sheetViews>
  <sheetFormatPr baseColWidth="8" defaultRowHeight="15"/>
  <cols>
    <col width="36"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b05a58e1-5630-46bb-b729-b49ff090a14d</t>
        </is>
      </c>
    </row>
    <row r="3">
      <c r="A3" s="2" t="inlineStr">
        <is>
          <t>Geography: Grade 11 (SA)</t>
        </is>
      </c>
      <c r="D3" s="3" t="inlineStr">
        <is>
          <t>Last updated: 17 July 2026</t>
        </is>
      </c>
    </row>
    <row r="4">
      <c r="A4" s="4" t="inlineStr">
        <is>
          <t>8 Topics   ·   8 Subtopics   ·   160 Nuggets   ·   11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The Atmosphere</t>
        </is>
      </c>
      <c r="B8" s="12" t="inlineStr">
        <is>
          <t>The Atmosphere</t>
        </is>
      </c>
      <c r="C8" s="13" t="inlineStr">
        <is>
          <t>Diagnostic: Earth's Energy Balance &amp; Global Air Circulation [GY27.15]</t>
        </is>
      </c>
      <c r="D8" s="12" t="inlineStr">
        <is>
          <t>Diagnostic for the Earth's energy balance &amp; global air circulation topic.</t>
        </is>
      </c>
      <c r="E8" s="12" t="inlineStr">
        <is>
          <t>0cffc98d-73ea-48d7-82d6-8fa7e5d5bafb</t>
        </is>
      </c>
    </row>
    <row r="9" ht="45" customHeight="1">
      <c r="A9" s="12" t="inlineStr">
        <is>
          <t>The Atmosphere</t>
        </is>
      </c>
      <c r="B9" s="12" t="inlineStr">
        <is>
          <t>The Atmosphere</t>
        </is>
      </c>
      <c r="C9" s="13" t="inlineStr">
        <is>
          <t>Diagnostic: Drought [GY27.16]</t>
        </is>
      </c>
      <c r="D9" s="12" t="inlineStr">
        <is>
          <t>Diagnostic for the drought topic.</t>
        </is>
      </c>
      <c r="E9" s="12" t="inlineStr">
        <is>
          <t>2520a9f3-bf66-4b17-987f-d88680b90086</t>
        </is>
      </c>
    </row>
    <row r="10" ht="45" customHeight="1">
      <c r="A10" s="12" t="inlineStr">
        <is>
          <t>The Atmosphere</t>
        </is>
      </c>
      <c r="B10" s="12" t="inlineStr">
        <is>
          <t>The Atmosphere</t>
        </is>
      </c>
      <c r="C10" s="13" t="inlineStr">
        <is>
          <t>Diagnostic: Desertification [GY27.17]</t>
        </is>
      </c>
      <c r="D10" s="12" t="inlineStr">
        <is>
          <t>Diagnostic for the desertification topic.</t>
        </is>
      </c>
      <c r="E10" s="12" t="inlineStr">
        <is>
          <t>346cbeba-24ab-4111-b94e-439c052b8b7e</t>
        </is>
      </c>
    </row>
    <row r="11" ht="45" customHeight="1">
      <c r="A11" s="12" t="inlineStr">
        <is>
          <t>The Atmosphere</t>
        </is>
      </c>
      <c r="B11" s="12" t="inlineStr">
        <is>
          <t>The Atmosphere</t>
        </is>
      </c>
      <c r="C11" s="13" t="inlineStr">
        <is>
          <t>Structure of the Solar System [PK17.04]</t>
        </is>
      </c>
      <c r="D11" s="12" t="inlineStr">
        <is>
          <t>To be able to describe the structure of the solar system and state the order of the planets.</t>
        </is>
      </c>
      <c r="E11" s="12" t="inlineStr">
        <is>
          <t>eafd325c-dd71-446e-b1b6-535595f203f6</t>
        </is>
      </c>
    </row>
    <row r="12" ht="45" customHeight="1">
      <c r="A12" s="12" t="inlineStr">
        <is>
          <t>The Atmosphere</t>
        </is>
      </c>
      <c r="B12" s="12" t="inlineStr">
        <is>
          <t>The Atmosphere</t>
        </is>
      </c>
      <c r="C12" s="13" t="inlineStr">
        <is>
          <t>Earth, Moon and Sun: Seasons [PK17.02]</t>
        </is>
      </c>
      <c r="D12" s="12" t="inlineStr">
        <is>
          <t>To be able to use the motion of the Earth around the Sun to explain the seasons.</t>
        </is>
      </c>
      <c r="E12" s="12" t="inlineStr">
        <is>
          <t>4d96c863-d153-4a6a-90c0-7549260a2211</t>
        </is>
      </c>
    </row>
    <row r="13" ht="45" customHeight="1">
      <c r="A13" s="12" t="inlineStr">
        <is>
          <t>The Atmosphere</t>
        </is>
      </c>
      <c r="B13" s="12" t="inlineStr">
        <is>
          <t>The Atmosphere</t>
        </is>
      </c>
      <c r="C13" s="13" t="inlineStr">
        <is>
          <t>Cold Environments: Physical Characteristics [GY8.01]</t>
        </is>
      </c>
      <c r="D13" s="12" t="inlineStr">
        <is>
          <t>This nugget describes the physical characteristics of cold environments, including location, climate, permafrost, plants, animals and people.</t>
        </is>
      </c>
      <c r="E13" s="12" t="inlineStr">
        <is>
          <t>3d1b6e2a-f6cc-4db4-afe2-21b2d28d8935</t>
        </is>
      </c>
    </row>
    <row r="14" ht="45" customHeight="1">
      <c r="A14" s="12" t="inlineStr">
        <is>
          <t>The Atmosphere</t>
        </is>
      </c>
      <c r="B14" s="12" t="inlineStr">
        <is>
          <t>The Atmosphere</t>
        </is>
      </c>
      <c r="C14" s="13" t="inlineStr">
        <is>
          <t>Global Ecosystems [GY5.02]</t>
        </is>
      </c>
      <c r="D14" s="12" t="inlineStr">
        <is>
          <t>This nugget describes the locations and characteristics of global ecosystems.</t>
        </is>
      </c>
      <c r="E14" s="12" t="inlineStr">
        <is>
          <t>ef856c81-44af-4de6-b105-733f13d7e0ea</t>
        </is>
      </c>
    </row>
    <row r="15" ht="45" customHeight="1">
      <c r="A15" s="12" t="inlineStr">
        <is>
          <t>The Atmosphere</t>
        </is>
      </c>
      <c r="B15" s="12" t="inlineStr">
        <is>
          <t>The Atmosphere</t>
        </is>
      </c>
      <c r="C15" s="13" t="inlineStr">
        <is>
          <t>Global Atmospheric Circulation [GY3.01]</t>
        </is>
      </c>
      <c r="D15" s="12" t="inlineStr">
        <is>
          <t>This nugget explains how global atmospheric circulation determines patterns of weather and climate.</t>
        </is>
      </c>
      <c r="E15" s="12" t="inlineStr">
        <is>
          <t>74c63390-5e08-4fef-9cc0-976099bf0b92</t>
        </is>
      </c>
    </row>
    <row r="16" ht="45" customHeight="1">
      <c r="A16" s="12" t="inlineStr">
        <is>
          <t>The Atmosphere</t>
        </is>
      </c>
      <c r="B16" s="12" t="inlineStr">
        <is>
          <t>The Atmosphere</t>
        </is>
      </c>
      <c r="C16" s="13" t="inlineStr">
        <is>
          <t>Atmospheric Pressure [PH5.075]</t>
        </is>
      </c>
      <c r="D16" s="12" t="inlineStr">
        <is>
          <t>Explain the cause of atmospheric pressure and describe a simple model of the Earth's atmosphere.</t>
        </is>
      </c>
      <c r="E16" s="12" t="inlineStr">
        <is>
          <t>e1d67092-71b3-4011-9db5-38304186d65e</t>
        </is>
      </c>
    </row>
    <row r="17" ht="45" customHeight="1">
      <c r="A17" s="12" t="inlineStr">
        <is>
          <t>The Atmosphere</t>
        </is>
      </c>
      <c r="B17" s="12" t="inlineStr">
        <is>
          <t>The Atmosphere</t>
        </is>
      </c>
      <c r="C17" s="13" t="inlineStr">
        <is>
          <t>Drought: Global Distribution [GY3.14]</t>
        </is>
      </c>
      <c r="D17" s="12" t="inlineStr">
        <is>
          <t>This nugget explores the global distribution of droughts. Includes links to arid environments &amp; heatwaves.</t>
        </is>
      </c>
      <c r="E17" s="12" t="inlineStr">
        <is>
          <t>5b49c53b-78aa-4a0f-9ebb-73f00a6e5582</t>
        </is>
      </c>
    </row>
    <row r="18" ht="45" customHeight="1">
      <c r="A18" s="12" t="inlineStr">
        <is>
          <t>The Atmosphere</t>
        </is>
      </c>
      <c r="B18" s="12" t="inlineStr">
        <is>
          <t>The Atmosphere</t>
        </is>
      </c>
      <c r="C18" s="13" t="inlineStr">
        <is>
          <t>Drought: Causes [GY3.15]</t>
        </is>
      </c>
      <c r="D18" s="12" t="inlineStr">
        <is>
          <t>This nugget looks at the physical and human causes of drought.</t>
        </is>
      </c>
      <c r="E18" s="12" t="inlineStr">
        <is>
          <t>5545f0af-4942-4391-9f65-97c4ef9b7026</t>
        </is>
      </c>
    </row>
    <row r="19" ht="45" customHeight="1">
      <c r="A19" s="12" t="inlineStr">
        <is>
          <t>The Atmosphere</t>
        </is>
      </c>
      <c r="B19" s="12" t="inlineStr">
        <is>
          <t>The Atmosphere</t>
        </is>
      </c>
      <c r="C19" s="13" t="inlineStr">
        <is>
          <t>Drought: Impacts [GY3.16]</t>
        </is>
      </c>
      <c r="D19" s="12" t="inlineStr">
        <is>
          <t>This nugget explores the economic, social and environmental impacts of drought and uses examples to demonstrate its effects.</t>
        </is>
      </c>
      <c r="E19" s="12" t="inlineStr">
        <is>
          <t>13265e08-0d74-464a-9ec2-c6ebcf224f6f</t>
        </is>
      </c>
    </row>
    <row r="20" ht="45" customHeight="1">
      <c r="A20" s="12" t="inlineStr">
        <is>
          <t>The Atmosphere</t>
        </is>
      </c>
      <c r="B20" s="12" t="inlineStr">
        <is>
          <t>The Atmosphere</t>
        </is>
      </c>
      <c r="C20" s="13" t="inlineStr">
        <is>
          <t>Drought: Responses &amp; Adaptations [GY3.17]</t>
        </is>
      </c>
      <c r="D20" s="12" t="inlineStr">
        <is>
          <t xml:space="preserve">This nugget looks at the how Australia, the Sahel and the UK have adapted and responded to drought. </t>
        </is>
      </c>
      <c r="E20" s="12" t="inlineStr">
        <is>
          <t>a8c72fc1-4b32-4b22-8057-34f8b3aa358e</t>
        </is>
      </c>
    </row>
    <row r="21" ht="45" customHeight="1">
      <c r="A21" s="12" t="inlineStr">
        <is>
          <t>The Atmosphere</t>
        </is>
      </c>
      <c r="B21" s="12" t="inlineStr">
        <is>
          <t>The Atmosphere</t>
        </is>
      </c>
      <c r="C21" s="13" t="inlineStr">
        <is>
          <t>Hot Deserts: Physical Characteristics [GY7.01]</t>
        </is>
      </c>
      <c r="D21" s="12" t="inlineStr">
        <is>
          <t>This nugget examines the physical characteristics of hot deserts and how this influences people and the ecosystem.</t>
        </is>
      </c>
      <c r="E21" s="12" t="inlineStr">
        <is>
          <t>b3e622a9-519a-4d10-bf8b-10b7550eb04b</t>
        </is>
      </c>
    </row>
    <row r="22" ht="45" customHeight="1">
      <c r="A22" s="12" t="inlineStr">
        <is>
          <t>The Atmosphere</t>
        </is>
      </c>
      <c r="B22" s="12" t="inlineStr">
        <is>
          <t>The Atmosphere</t>
        </is>
      </c>
      <c r="C22" s="13" t="inlineStr">
        <is>
          <t>Hot Deserts: Interdependence &amp; Biodiversity [GY7.02]</t>
        </is>
      </c>
      <c r="D22" s="12" t="inlineStr">
        <is>
          <t>This nugget explains the interdependence of climate, water, soils, plants, animals and people. Issues related to biodiversity are also explained.</t>
        </is>
      </c>
      <c r="E22" s="12" t="inlineStr">
        <is>
          <t>1a91289d-3478-48ca-89ac-dce68a095c2d</t>
        </is>
      </c>
    </row>
    <row r="23" ht="45" customHeight="1">
      <c r="A23" s="12" t="inlineStr">
        <is>
          <t>The Atmosphere</t>
        </is>
      </c>
      <c r="B23" s="12" t="inlineStr">
        <is>
          <t>The Atmosphere</t>
        </is>
      </c>
      <c r="C23" s="13" t="inlineStr">
        <is>
          <t>Hot Deserts: Plant &amp; Animal Adaptations [GY7.03]</t>
        </is>
      </c>
      <c r="D23" s="12" t="inlineStr">
        <is>
          <t>This nugget explains how plants and animals adapt to hot desert physical conditions.</t>
        </is>
      </c>
      <c r="E23" s="12" t="inlineStr">
        <is>
          <t>54b1ab4d-299d-445f-ada5-3ee2b7af12fb</t>
        </is>
      </c>
    </row>
    <row r="24" ht="45" customHeight="1">
      <c r="A24" s="12" t="inlineStr">
        <is>
          <t>The Atmosphere</t>
        </is>
      </c>
      <c r="B24" s="12" t="inlineStr">
        <is>
          <t>The Atmosphere</t>
        </is>
      </c>
      <c r="C24" s="13" t="inlineStr">
        <is>
          <t>Hot Deserts: Case Study of Development Opportunities [GY7.04]</t>
        </is>
      </c>
      <c r="D24" s="12" t="inlineStr">
        <is>
          <t>This nugget explains the opportunities for development in the Thar desert, including mineral extraction, energy, farming and tourism.</t>
        </is>
      </c>
      <c r="E24" s="12" t="inlineStr">
        <is>
          <t>23eb906d-59e3-4984-a590-36e78cf8166e</t>
        </is>
      </c>
    </row>
    <row r="25" ht="45" customHeight="1">
      <c r="A25" s="12" t="inlineStr">
        <is>
          <t>The Atmosphere</t>
        </is>
      </c>
      <c r="B25" s="12" t="inlineStr">
        <is>
          <t>The Atmosphere</t>
        </is>
      </c>
      <c r="C25" s="13" t="inlineStr">
        <is>
          <t>Hot Deserts: Case Study of Development Challenges [GY7.05]</t>
        </is>
      </c>
      <c r="D25" s="12" t="inlineStr">
        <is>
          <t>This nugget explains the challenges of developing the Thar desert with reference to extreme temperatures, water supply and inaccessibility.</t>
        </is>
      </c>
      <c r="E25" s="12" t="inlineStr">
        <is>
          <t>36356aba-30e1-4f1e-af27-76f317b24573</t>
        </is>
      </c>
    </row>
    <row r="26" ht="45" customHeight="1">
      <c r="A26" s="12" t="inlineStr">
        <is>
          <t>The Atmosphere</t>
        </is>
      </c>
      <c r="B26" s="12" t="inlineStr">
        <is>
          <t>The Atmosphere</t>
        </is>
      </c>
      <c r="C26" s="13" t="inlineStr">
        <is>
          <t>Hot Deserts: Causes of Desertification [GY7.06]</t>
        </is>
      </c>
      <c r="D26" s="12" t="inlineStr">
        <is>
          <t>This nugget explains the causes of desertification in areas on the fringe of hot deserts. This includes climate change, population growth, removal of fuel wood, overgrazing, over-cultivation and soil erosion.</t>
        </is>
      </c>
      <c r="E26" s="12" t="inlineStr">
        <is>
          <t>021e2813-e53a-4de6-b0a7-ee93e1659bd4</t>
        </is>
      </c>
    </row>
    <row r="27" ht="45" customHeight="1">
      <c r="A27" s="12" t="inlineStr">
        <is>
          <t>The Atmosphere</t>
        </is>
      </c>
      <c r="B27" s="12" t="inlineStr">
        <is>
          <t>The Atmosphere</t>
        </is>
      </c>
      <c r="C27" s="13" t="inlineStr">
        <is>
          <t>Hot Deserts: Reducing Desertification [GY7.07]</t>
        </is>
      </c>
      <c r="D27" s="12" t="inlineStr">
        <is>
          <t>This nugget explains the strategies used to reduce the risk of desertification. Includes water and soil management, tree planting and the use of appropriate technology.</t>
        </is>
      </c>
      <c r="E27" s="12" t="inlineStr">
        <is>
          <t>4a3ee64d-32a4-43c0-bc86-15c483dcf9f0</t>
        </is>
      </c>
    </row>
    <row r="28" ht="45" customHeight="1">
      <c r="A28" s="12" t="inlineStr">
        <is>
          <t>Geomorphology</t>
        </is>
      </c>
      <c r="B28" s="12" t="inlineStr">
        <is>
          <t>Geomorphology</t>
        </is>
      </c>
      <c r="C28" s="13" t="inlineStr">
        <is>
          <t>Diagnostic: Topography Associated with Horizontal &amp; Inclined Strata [GY27.18]</t>
        </is>
      </c>
      <c r="D28" s="12" t="inlineStr">
        <is>
          <t>Diagnostic for the topography associated with horizontal &amp; inclined strata topic.</t>
        </is>
      </c>
      <c r="E28" s="12" t="inlineStr">
        <is>
          <t>028a04b3-250d-4919-b7be-bf712750ed78</t>
        </is>
      </c>
    </row>
    <row r="29" ht="45" customHeight="1">
      <c r="A29" s="12" t="inlineStr">
        <is>
          <t>Geomorphology</t>
        </is>
      </c>
      <c r="B29" s="12" t="inlineStr">
        <is>
          <t>Geomorphology</t>
        </is>
      </c>
      <c r="C29" s="13" t="inlineStr">
        <is>
          <t>Diagnostic: Slopes [GY27.19]</t>
        </is>
      </c>
      <c r="D29" s="12" t="inlineStr">
        <is>
          <t>Diagnostic for the slopes topic.</t>
        </is>
      </c>
      <c r="E29" s="12" t="inlineStr">
        <is>
          <t>4cc4163d-002a-4d63-9092-8951c5a489f7</t>
        </is>
      </c>
    </row>
    <row r="30" ht="45" customHeight="1">
      <c r="A30" s="12" t="inlineStr">
        <is>
          <t>Geomorphology</t>
        </is>
      </c>
      <c r="B30" s="12" t="inlineStr">
        <is>
          <t>Geomorphology</t>
        </is>
      </c>
      <c r="C30" s="13" t="inlineStr">
        <is>
          <t>Plate Tectonic Theory [GY2.01]</t>
        </is>
      </c>
      <c r="D30" s="12" t="inlineStr">
        <is>
          <t>This nugget describes the role of plate tectonic theory in explaining natural hazards.</t>
        </is>
      </c>
      <c r="E30" s="12" t="inlineStr">
        <is>
          <t>82899c90-c290-49af-880c-efc6502db3a6</t>
        </is>
      </c>
    </row>
    <row r="31" ht="45" customHeight="1">
      <c r="A31" s="12" t="inlineStr">
        <is>
          <t>Geomorphology</t>
        </is>
      </c>
      <c r="B31" s="12" t="inlineStr">
        <is>
          <t>Geomorphology</t>
        </is>
      </c>
      <c r="C31" s="13" t="inlineStr">
        <is>
          <t>Constructive Plate Margins [GY2.03]</t>
        </is>
      </c>
      <c r="D31" s="12" t="inlineStr">
        <is>
          <t>This nugget explains the processes and characteristics of constructive plate margins.</t>
        </is>
      </c>
      <c r="E31" s="12" t="inlineStr">
        <is>
          <t>1528eba1-50f4-4206-ace7-efb2fa511b13</t>
        </is>
      </c>
    </row>
    <row r="32" ht="45" customHeight="1">
      <c r="A32" s="12" t="inlineStr">
        <is>
          <t>Geomorphology</t>
        </is>
      </c>
      <c r="B32" s="12" t="inlineStr">
        <is>
          <t>Geomorphology</t>
        </is>
      </c>
      <c r="C32" s="13" t="inlineStr">
        <is>
          <t>Destructive Plate Margins [GY2.04]</t>
        </is>
      </c>
      <c r="D32" s="12" t="inlineStr">
        <is>
          <t>This nugget explains the processes and characteristics of destructive plate margins.</t>
        </is>
      </c>
      <c r="E32" s="12" t="inlineStr">
        <is>
          <t>55a7ad8b-5764-40f1-8f99-081ae3474e89</t>
        </is>
      </c>
    </row>
    <row r="33" ht="45" customHeight="1">
      <c r="A33" s="12" t="inlineStr">
        <is>
          <t>Geomorphology</t>
        </is>
      </c>
      <c r="B33" s="12" t="inlineStr">
        <is>
          <t>Geomorphology</t>
        </is>
      </c>
      <c r="C33" s="13" t="inlineStr">
        <is>
          <t>Conservative Plate Margins [GY2.05]</t>
        </is>
      </c>
      <c r="D33" s="12" t="inlineStr">
        <is>
          <t>This nugget explains the processes and characteristics of conservative plate margins.</t>
        </is>
      </c>
      <c r="E33" s="12" t="inlineStr">
        <is>
          <t>2581b84a-c416-4c31-9f8e-ae6506f22075</t>
        </is>
      </c>
    </row>
    <row r="34" ht="45" customHeight="1">
      <c r="A34" s="12" t="inlineStr">
        <is>
          <t>Geomorphology</t>
        </is>
      </c>
      <c r="B34" s="12" t="inlineStr">
        <is>
          <t>Geomorphology</t>
        </is>
      </c>
      <c r="C34" s="13" t="inlineStr">
        <is>
          <t>Glaciated Landscapes: Overview [GY11.01]</t>
        </is>
      </c>
      <c r="D34" s="12" t="inlineStr">
        <is>
          <t>This nugget describes the maximum extent of ice cover across the United Kingdom during the last ice age and how this has influenced the landscape.</t>
        </is>
      </c>
      <c r="E34" s="12" t="inlineStr">
        <is>
          <t>625df6a4-21e3-41a8-bc3e-76bed90fa324</t>
        </is>
      </c>
    </row>
    <row r="35" ht="45" customHeight="1">
      <c r="A35" s="12" t="inlineStr">
        <is>
          <t>Geomorphology</t>
        </is>
      </c>
      <c r="B35" s="12" t="inlineStr">
        <is>
          <t>Geomorphology</t>
        </is>
      </c>
      <c r="C35" s="13" t="inlineStr">
        <is>
          <t>Glacial Processes: Weathering [GY11.02]</t>
        </is>
      </c>
      <c r="D35" s="12" t="inlineStr">
        <is>
          <t>This nugget explains the weathering process that affect glaciated landscapes.</t>
        </is>
      </c>
      <c r="E35" s="12" t="inlineStr">
        <is>
          <t>097c833f-1cc8-41c5-aaa1-29b7909fc23c</t>
        </is>
      </c>
    </row>
    <row r="36" ht="45" customHeight="1">
      <c r="A36" s="12" t="inlineStr">
        <is>
          <t>Geomorphology</t>
        </is>
      </c>
      <c r="B36" s="12" t="inlineStr">
        <is>
          <t>Geomorphology</t>
        </is>
      </c>
      <c r="C36" s="13" t="inlineStr">
        <is>
          <t>Glacial Processes: The Glacial System [GY11.03]</t>
        </is>
      </c>
      <c r="D36" s="12" t="inlineStr">
        <is>
          <t>This nugget explains how glaciers form, advance and retreat.</t>
        </is>
      </c>
      <c r="E36" s="12" t="inlineStr">
        <is>
          <t>1a554d4b-9081-488f-9aec-e243ee417338</t>
        </is>
      </c>
    </row>
    <row r="37" ht="45" customHeight="1">
      <c r="A37" s="12" t="inlineStr">
        <is>
          <t>Geomorphology</t>
        </is>
      </c>
      <c r="B37" s="12" t="inlineStr">
        <is>
          <t>Geomorphology</t>
        </is>
      </c>
      <c r="C37" s="13" t="inlineStr">
        <is>
          <t>Glacial Processes: Movement &amp; Transportation [GY11.04]</t>
        </is>
      </c>
      <c r="D37" s="12" t="inlineStr">
        <is>
          <t>This nugget explains the processes of basal flow, internal deformation and bulldozing.</t>
        </is>
      </c>
      <c r="E37" s="12" t="inlineStr">
        <is>
          <t>6dc73cee-521a-42a1-b342-ab916447cc4e</t>
        </is>
      </c>
    </row>
    <row r="38" ht="45" customHeight="1">
      <c r="A38" s="12" t="inlineStr">
        <is>
          <t>Geomorphology</t>
        </is>
      </c>
      <c r="B38" s="12" t="inlineStr">
        <is>
          <t>Geomorphology</t>
        </is>
      </c>
      <c r="C38" s="13" t="inlineStr">
        <is>
          <t>Glacial Processes: Erosion [GY11.05]</t>
        </is>
      </c>
      <c r="D38" s="12" t="inlineStr">
        <is>
          <t>This nugget explains the erosion processes of plucking and abrasion.</t>
        </is>
      </c>
      <c r="E38" s="12" t="inlineStr">
        <is>
          <t>97214e7e-8ce9-4e74-a99d-d8f98665e34f</t>
        </is>
      </c>
    </row>
    <row r="39" ht="45" customHeight="1">
      <c r="A39" s="12" t="inlineStr">
        <is>
          <t>Geomorphology</t>
        </is>
      </c>
      <c r="B39" s="12" t="inlineStr">
        <is>
          <t>Geomorphology</t>
        </is>
      </c>
      <c r="C39" s="13" t="inlineStr">
        <is>
          <t>Glacial Processes: Deposition [GY11.06]</t>
        </is>
      </c>
      <c r="D39" s="12" t="inlineStr">
        <is>
          <t>This nugget explains the processes of deposition that produces ablation till and glacial outwash till.</t>
        </is>
      </c>
      <c r="E39" s="12" t="inlineStr">
        <is>
          <t>bbbc0600-8a1c-4ebd-8afc-6eba8e19c582</t>
        </is>
      </c>
    </row>
    <row r="40" ht="45" customHeight="1">
      <c r="A40" s="12" t="inlineStr">
        <is>
          <t>Geomorphology</t>
        </is>
      </c>
      <c r="B40" s="12" t="inlineStr">
        <is>
          <t>Geomorphology</t>
        </is>
      </c>
      <c r="C40" s="13" t="inlineStr">
        <is>
          <t>Glacial Erosional Landforms: Mountain Areas [GY11.07]</t>
        </is>
      </c>
      <c r="D40" s="12" t="inlineStr">
        <is>
          <t>This nugget examines the erosional processes that formed the glacial landforms of mountain areas. This includes corries, arêtes and pyramidal peaks.</t>
        </is>
      </c>
      <c r="E40" s="12" t="inlineStr">
        <is>
          <t>268b3b61-447f-411c-8ee8-632910426ae9</t>
        </is>
      </c>
    </row>
    <row r="41" ht="45" customHeight="1">
      <c r="A41" s="12" t="inlineStr">
        <is>
          <t>Geomorphology</t>
        </is>
      </c>
      <c r="B41" s="12" t="inlineStr">
        <is>
          <t>Geomorphology</t>
        </is>
      </c>
      <c r="C41" s="13" t="inlineStr">
        <is>
          <t>Glacial Erosional Landforms: Valley Landscapes [GY11.08]</t>
        </is>
      </c>
      <c r="D41" s="12" t="inlineStr">
        <is>
          <t>This nugget examines the landforms of valley landscapes. This includes glacial troughs, ribbon lakes, hanging valleys and truncated spurs.</t>
        </is>
      </c>
      <c r="E41" s="12" t="inlineStr">
        <is>
          <t>3f75c416-c7e6-484f-9c72-33f5c090ce73</t>
        </is>
      </c>
    </row>
    <row r="42" ht="45" customHeight="1">
      <c r="A42" s="12" t="inlineStr">
        <is>
          <t>Geomorphology</t>
        </is>
      </c>
      <c r="B42" s="12" t="inlineStr">
        <is>
          <t>Geomorphology</t>
        </is>
      </c>
      <c r="C42" s="13" t="inlineStr">
        <is>
          <t>Glacial Landforms: Transportation &amp; Deposition [GY11.09]</t>
        </is>
      </c>
      <c r="D42" s="12" t="inlineStr">
        <is>
          <t>This nugget examines the characteristics and formation of landforms resulting from transportation and deposition – erratics, drumlins and different types of moraine.</t>
        </is>
      </c>
      <c r="E42" s="12" t="inlineStr">
        <is>
          <t>8628464b-5e4e-495e-aa1c-95430d0ddf8e</t>
        </is>
      </c>
    </row>
    <row r="43" ht="45" customHeight="1">
      <c r="A43" s="12" t="inlineStr">
        <is>
          <t>Geomorphology</t>
        </is>
      </c>
      <c r="B43" s="12" t="inlineStr">
        <is>
          <t>Geomorphology</t>
        </is>
      </c>
      <c r="C43" s="13" t="inlineStr">
        <is>
          <t>Glaciated Landscapes: Economic Opportunities [GY11.12]</t>
        </is>
      </c>
      <c r="D43" s="12" t="inlineStr">
        <is>
          <t>This nugget outlines the opportunities for economic activity in glaciated areas of the UK.</t>
        </is>
      </c>
      <c r="E43" s="12" t="inlineStr">
        <is>
          <t>716afe95-9153-45d9-8eb7-c8417fd73ce0</t>
        </is>
      </c>
    </row>
    <row r="44" ht="45" customHeight="1">
      <c r="A44" s="12" t="inlineStr">
        <is>
          <t>Geomorphology</t>
        </is>
      </c>
      <c r="B44" s="12" t="inlineStr">
        <is>
          <t>Geomorphology</t>
        </is>
      </c>
      <c r="C44" s="13" t="inlineStr">
        <is>
          <t>Glaciated Landscapes: Conflict [GY11.13]</t>
        </is>
      </c>
      <c r="D44" s="12" t="inlineStr">
        <is>
          <t>This nugget explores conflicts between different land uses, and between development and conservation in glaciated areas.</t>
        </is>
      </c>
      <c r="E44" s="12" t="inlineStr">
        <is>
          <t>d4373294-f1d2-489c-88a7-a0fcf53be11b</t>
        </is>
      </c>
    </row>
    <row r="45" ht="45" customHeight="1">
      <c r="A45" s="12" t="inlineStr">
        <is>
          <t>Development Geography</t>
        </is>
      </c>
      <c r="B45" s="12" t="inlineStr">
        <is>
          <t>Development Geography</t>
        </is>
      </c>
      <c r="C45" s="13" t="inlineStr">
        <is>
          <t>Diagnostic: Development [GY0.20]</t>
        </is>
      </c>
      <c r="D45" s="12" t="inlineStr">
        <is>
          <t>Diagnostic for the development section of Changing Economic World.</t>
        </is>
      </c>
      <c r="E45" s="12" t="inlineStr">
        <is>
          <t>d3010114-7742-464f-b20c-ccbd350befb3</t>
        </is>
      </c>
    </row>
    <row r="46" ht="45" customHeight="1">
      <c r="A46" s="12" t="inlineStr">
        <is>
          <t>Development Geography</t>
        </is>
      </c>
      <c r="B46" s="12" t="inlineStr">
        <is>
          <t>Development Geography</t>
        </is>
      </c>
      <c r="C46" s="13" t="inlineStr">
        <is>
          <t>Diagnostic: Nigeria [GY0.22]</t>
        </is>
      </c>
      <c r="D46" s="12" t="inlineStr">
        <is>
          <t>Diagnostic for Changing Economic World LIC or NEE Case Study: Nigeria.</t>
        </is>
      </c>
      <c r="E46" s="12" t="inlineStr">
        <is>
          <t>2714ae65-f826-4b2f-906e-67086a2043e7</t>
        </is>
      </c>
    </row>
    <row r="47" ht="45" customHeight="1">
      <c r="A47" s="12" t="inlineStr">
        <is>
          <t>Development Geography</t>
        </is>
      </c>
      <c r="B47" s="12" t="inlineStr">
        <is>
          <t>Development Geography</t>
        </is>
      </c>
      <c r="C47" s="13" t="inlineStr">
        <is>
          <t>Classifying Development [GY18.01]</t>
        </is>
      </c>
      <c r="D47" s="12" t="inlineStr">
        <is>
          <t>This nugget covers the meaning of development and how it can it be classified. Includes the key terms HIC, NEE and LIC and provides information on examples and distribution. Also covers sectors of the economy.</t>
        </is>
      </c>
      <c r="E47" s="12" t="inlineStr">
        <is>
          <t>065319a9-71a2-4ebf-8935-a6f3de764d2f</t>
        </is>
      </c>
    </row>
    <row r="48" ht="45" customHeight="1">
      <c r="A48" s="12" t="inlineStr">
        <is>
          <t>Development Geography</t>
        </is>
      </c>
      <c r="B48" s="12" t="inlineStr">
        <is>
          <t>Development Geography</t>
        </is>
      </c>
      <c r="C48" s="13" t="inlineStr">
        <is>
          <t>Measuring Development [GY18.02]</t>
        </is>
      </c>
      <c r="D48" s="12" t="inlineStr">
        <is>
          <t>This nugget explains the different ways of measuring development in countries. It includes economic, social and composite measures.</t>
        </is>
      </c>
      <c r="E48" s="12" t="inlineStr">
        <is>
          <t>04456639-4113-412f-a665-0e9e224cde62</t>
        </is>
      </c>
    </row>
    <row r="49" ht="45" customHeight="1">
      <c r="A49" s="12" t="inlineStr">
        <is>
          <t>Development Geography</t>
        </is>
      </c>
      <c r="B49" s="12" t="inlineStr">
        <is>
          <t>Development Geography</t>
        </is>
      </c>
      <c r="C49" s="13" t="inlineStr">
        <is>
          <t>Demographic Transition Model [GY18.03]</t>
        </is>
      </c>
      <c r="D49" s="12" t="inlineStr">
        <is>
          <t>This nugget explains the demographic transition model. It covers how and why populations change over time.</t>
        </is>
      </c>
      <c r="E49" s="12" t="inlineStr">
        <is>
          <t>54c154d0-b0c3-4ff8-88a7-3b7fe20d8144</t>
        </is>
      </c>
    </row>
    <row r="50" ht="45" customHeight="1">
      <c r="A50" s="12" t="inlineStr">
        <is>
          <t>Development Geography</t>
        </is>
      </c>
      <c r="B50" s="12" t="inlineStr">
        <is>
          <t>Development Geography</t>
        </is>
      </c>
      <c r="C50" s="13" t="inlineStr">
        <is>
          <t>Uneven Development: Causes [GY18.04]</t>
        </is>
      </c>
      <c r="D50" s="12" t="inlineStr">
        <is>
          <t>This nugget explains the physical, economic and historical causes of uneven development. Also covers the cycle of poverty.</t>
        </is>
      </c>
      <c r="E50" s="12" t="inlineStr">
        <is>
          <t>4ff4a92c-8c71-4032-91cc-75df9c9d01c4</t>
        </is>
      </c>
    </row>
    <row r="51" ht="45" customHeight="1">
      <c r="A51" s="12" t="inlineStr">
        <is>
          <t>Development Geography</t>
        </is>
      </c>
      <c r="B51" s="12" t="inlineStr">
        <is>
          <t>Development Geography</t>
        </is>
      </c>
      <c r="C51" s="13" t="inlineStr">
        <is>
          <t>Uneven Development: Consequences [GY18.05]</t>
        </is>
      </c>
      <c r="D51" s="12" t="inlineStr">
        <is>
          <t>This nugget explains the consequences of uneven development around the world, including inequalities in wealth and health, debt and migration.</t>
        </is>
      </c>
      <c r="E51" s="12" t="inlineStr">
        <is>
          <t>676ec6b9-1177-4222-81e1-82b5cf80a36b</t>
        </is>
      </c>
    </row>
    <row r="52" ht="45" customHeight="1">
      <c r="A52" s="12" t="inlineStr">
        <is>
          <t>Development Geography</t>
        </is>
      </c>
      <c r="B52" s="12" t="inlineStr">
        <is>
          <t>Development Geography</t>
        </is>
      </c>
      <c r="C52" s="13" t="inlineStr">
        <is>
          <t>Reducing the Development Gap: Economic Development [GY18.06]</t>
        </is>
      </c>
      <c r="D52" s="12" t="inlineStr">
        <is>
          <t>This nugget explains how economic development can contribute to reducing the development gap. Includes investment and industrial development.</t>
        </is>
      </c>
      <c r="E52" s="12" t="inlineStr">
        <is>
          <t>8c045ed4-c81f-43c2-9b91-4c9058d120c3</t>
        </is>
      </c>
    </row>
    <row r="53" ht="45" customHeight="1">
      <c r="A53" s="12" t="inlineStr">
        <is>
          <t>Development Geography</t>
        </is>
      </c>
      <c r="B53" s="12" t="inlineStr">
        <is>
          <t>Development Geography</t>
        </is>
      </c>
      <c r="C53" s="13" t="inlineStr">
        <is>
          <t>Reducing the Development Gap: Aid, Debt Relief &amp; Fair Trade [GY18.07]</t>
        </is>
      </c>
      <c r="D53" s="12" t="inlineStr">
        <is>
          <t>This nugget explains how the development gap can be reduced through aid, debt relief, and fairer trade.</t>
        </is>
      </c>
      <c r="E53" s="12" t="inlineStr">
        <is>
          <t>a87b93d1-8d9e-4736-baf7-28ca24010d63</t>
        </is>
      </c>
    </row>
    <row r="54" ht="45" customHeight="1">
      <c r="A54" s="12" t="inlineStr">
        <is>
          <t>Development Geography</t>
        </is>
      </c>
      <c r="B54" s="12" t="inlineStr">
        <is>
          <t>Development Geography</t>
        </is>
      </c>
      <c r="C54" s="13" t="inlineStr">
        <is>
          <t>Reducing the Development Gap: Small-scale economic development [GY18.08]</t>
        </is>
      </c>
      <c r="D54" s="12" t="inlineStr">
        <is>
          <t>This nugget explains how the development gap can be reduced through smaller-scale economic development. It covers intermediate technology, microfinance loans and small-scale aid.</t>
        </is>
      </c>
      <c r="E54" s="12" t="inlineStr">
        <is>
          <t>b9f7cbe0-52a5-456a-8c18-bd1aa7410a87</t>
        </is>
      </c>
    </row>
    <row r="55" ht="45" customHeight="1">
      <c r="A55" s="12" t="inlineStr">
        <is>
          <t>Development Geography</t>
        </is>
      </c>
      <c r="B55" s="12" t="inlineStr">
        <is>
          <t>Development Geography</t>
        </is>
      </c>
      <c r="C55" s="13" t="inlineStr">
        <is>
          <t>Tourism: Jamaica [GY18.09]</t>
        </is>
      </c>
      <c r="D55" s="12" t="inlineStr">
        <is>
          <t>This nugget explains how Jamaica is attempting to reduce the development gap through tourism, a form of industrial development. Covers the advantages, disadvantages and an analysis of how effective this strategy has been.</t>
        </is>
      </c>
      <c r="E55" s="12" t="inlineStr">
        <is>
          <t>6c29f68a-49f9-4f3c-8063-b7f10234d3b7</t>
        </is>
      </c>
    </row>
    <row r="56" ht="45" customHeight="1">
      <c r="A56" s="12" t="inlineStr">
        <is>
          <t>Development Geography</t>
        </is>
      </c>
      <c r="B56" s="12" t="inlineStr">
        <is>
          <t>Development Geography</t>
        </is>
      </c>
      <c r="C56" s="13" t="inlineStr">
        <is>
          <t>Nigeria: Location &amp; Context [GY20.01]</t>
        </is>
      </c>
      <c r="D56" s="12" t="inlineStr">
        <is>
          <t>This nugget looks at the location of Nigeria, its global &amp; regional importance and its wider political, social and economic context.</t>
        </is>
      </c>
      <c r="E56" s="12" t="inlineStr">
        <is>
          <t>65ad7784-cbf4-4945-b702-d34732865feb</t>
        </is>
      </c>
    </row>
    <row r="57" ht="45" customHeight="1">
      <c r="A57" s="12" t="inlineStr">
        <is>
          <t>Development Geography</t>
        </is>
      </c>
      <c r="B57" s="12" t="inlineStr">
        <is>
          <t>Development Geography</t>
        </is>
      </c>
      <c r="C57" s="13" t="inlineStr">
        <is>
          <t>Reducing the Development Gap: Summary [GY18.11]</t>
        </is>
      </c>
      <c r="D57" s="12" t="inlineStr">
        <is>
          <t>This nugget summarises eight ways that the development gap can be reduced. Covers top-down vs bottom-up approaches.</t>
        </is>
      </c>
      <c r="E57" s="12" t="inlineStr">
        <is>
          <t>bcf813fd-f424-45e6-92f5-e0223a1c6677</t>
        </is>
      </c>
    </row>
    <row r="58" ht="45" customHeight="1">
      <c r="A58" s="12" t="inlineStr">
        <is>
          <t>Development Geography</t>
        </is>
      </c>
      <c r="B58" s="12" t="inlineStr">
        <is>
          <t>Development Geography</t>
        </is>
      </c>
      <c r="C58" s="13" t="inlineStr">
        <is>
          <t>Nigeria: Industrial Structure [GY20.02]</t>
        </is>
      </c>
      <c r="D58" s="12" t="inlineStr">
        <is>
          <t>This nugget explores Nigeria's industrial structure, how it has changed over time and its impact on economic development.</t>
        </is>
      </c>
      <c r="E58" s="12" t="inlineStr">
        <is>
          <t>134b9f5b-abf2-4764-8a37-6b1376cc1212</t>
        </is>
      </c>
    </row>
    <row r="59" ht="45" customHeight="1">
      <c r="A59" s="12" t="inlineStr">
        <is>
          <t>Development Geography</t>
        </is>
      </c>
      <c r="B59" s="12" t="inlineStr">
        <is>
          <t>Development Geography</t>
        </is>
      </c>
      <c r="C59" s="13" t="inlineStr">
        <is>
          <t>Nigeria: TNCs [GY20.03]</t>
        </is>
      </c>
      <c r="D59" s="12" t="inlineStr">
        <is>
          <t>This nugget explains the role of transnational corporations in Nigeria and its impact on economic development. Includes the reasons TNCs are attracted to Nigeria and the positive and negative impacts of TNCs such as Shell.</t>
        </is>
      </c>
      <c r="E59" s="12" t="inlineStr">
        <is>
          <t>52405926-a0a0-47e7-908b-20cccbc69ef9</t>
        </is>
      </c>
    </row>
    <row r="60" ht="45" customHeight="1">
      <c r="A60" s="12" t="inlineStr">
        <is>
          <t>Development Geography</t>
        </is>
      </c>
      <c r="B60" s="12" t="inlineStr">
        <is>
          <t>Development Geography</t>
        </is>
      </c>
      <c r="C60" s="13" t="inlineStr">
        <is>
          <t>Nigeria: Changing Political &amp; Trading Relationships [GY20.04]</t>
        </is>
      </c>
      <c r="D60" s="12" t="inlineStr">
        <is>
          <t>This nugget explores Nigeria's changing political and trading relationships with the UK and the rest of the world. Includes imports and exports and its trading partners.</t>
        </is>
      </c>
      <c r="E60" s="12" t="inlineStr">
        <is>
          <t>789f0e94-b09c-46b0-93d2-d214ea2eb7c9</t>
        </is>
      </c>
    </row>
    <row r="61" ht="45" customHeight="1">
      <c r="A61" s="12" t="inlineStr">
        <is>
          <t>Development Geography</t>
        </is>
      </c>
      <c r="B61" s="12" t="inlineStr">
        <is>
          <t>Development Geography</t>
        </is>
      </c>
      <c r="C61" s="13" t="inlineStr">
        <is>
          <t>Nigeria: International Aid [GY20.05]</t>
        </is>
      </c>
      <c r="D61" s="12" t="inlineStr">
        <is>
          <t>This nugget looks at the different types of aid including short-term and long term. It explains the types and sources of aid given to Nigeria and its positive and negative impacts.</t>
        </is>
      </c>
      <c r="E61" s="12" t="inlineStr">
        <is>
          <t>a985e589-629c-430c-ae37-81bfc6b74eb3</t>
        </is>
      </c>
    </row>
    <row r="62" ht="45" customHeight="1">
      <c r="A62" s="12" t="inlineStr">
        <is>
          <t>Development Geography</t>
        </is>
      </c>
      <c r="B62" s="12" t="inlineStr">
        <is>
          <t>Development Geography</t>
        </is>
      </c>
      <c r="C62" s="13" t="inlineStr">
        <is>
          <t>Nigeria: Impacts of Economic Development [GY20.06]</t>
        </is>
      </c>
      <c r="D62" s="12" t="inlineStr">
        <is>
          <t>This nugget evaluates the impact of economic development on the environment and quality of life in Nigeria.</t>
        </is>
      </c>
      <c r="E62" s="12" t="inlineStr">
        <is>
          <t>ec26b7fa-3f19-4970-9645-c6e76b295ad4</t>
        </is>
      </c>
    </row>
    <row r="63" ht="45" customHeight="1">
      <c r="A63" s="12" t="inlineStr">
        <is>
          <t>Resources &amp; Sustainability</t>
        </is>
      </c>
      <c r="B63" s="12" t="inlineStr">
        <is>
          <t>Resources &amp; Sustainability</t>
        </is>
      </c>
      <c r="C63" s="13" t="inlineStr">
        <is>
          <t>Diagnostic: Using Resources — Water [GY27.20]</t>
        </is>
      </c>
      <c r="D63" s="12" t="inlineStr">
        <is>
          <t>Diagnostic for the using resources — water topic.</t>
        </is>
      </c>
      <c r="E63" s="12" t="inlineStr">
        <is>
          <t>0f73bbb9-0c61-4355-86f8-636d4ed755e1</t>
        </is>
      </c>
    </row>
    <row r="64" ht="45" customHeight="1">
      <c r="A64" s="12" t="inlineStr">
        <is>
          <t>Resources &amp; Sustainability</t>
        </is>
      </c>
      <c r="B64" s="12" t="inlineStr">
        <is>
          <t>Resources &amp; Sustainability</t>
        </is>
      </c>
      <c r="C64" s="13" t="inlineStr">
        <is>
          <t>Diagnostic: Using Resources — Food [GY27.21]</t>
        </is>
      </c>
      <c r="D64" s="12" t="inlineStr">
        <is>
          <t>Diagnostic for the using resources — food topic.</t>
        </is>
      </c>
      <c r="E64" s="12" t="inlineStr">
        <is>
          <t>f2c3dfb9-6549-466a-9a4c-8d6252008096</t>
        </is>
      </c>
    </row>
    <row r="65" ht="45" customHeight="1">
      <c r="A65" s="12" t="inlineStr">
        <is>
          <t>Resources &amp; Sustainability</t>
        </is>
      </c>
      <c r="B65" s="12" t="inlineStr">
        <is>
          <t>Resources &amp; Sustainability</t>
        </is>
      </c>
      <c r="C65" s="13" t="inlineStr">
        <is>
          <t>Diagnostic: Conventional Energy &amp; Energy Management [GY27.22]</t>
        </is>
      </c>
      <c r="D65" s="12" t="inlineStr">
        <is>
          <t>Diagnostic for the conventional energy &amp; energy management topic.</t>
        </is>
      </c>
      <c r="E65" s="12" t="inlineStr">
        <is>
          <t>b0634ce2-59c4-4809-bd71-4c653c5035e5</t>
        </is>
      </c>
    </row>
    <row r="66" ht="45" customHeight="1">
      <c r="A66" s="12" t="inlineStr">
        <is>
          <t>Resources &amp; Sustainability</t>
        </is>
      </c>
      <c r="B66" s="12" t="inlineStr">
        <is>
          <t>Resources &amp; Sustainability</t>
        </is>
      </c>
      <c r="C66" s="13" t="inlineStr">
        <is>
          <t>Diagnostic: Non-conventional Energy Sources [GY27.23]</t>
        </is>
      </c>
      <c r="D66" s="12" t="inlineStr">
        <is>
          <t>Diagnostic for the non-conventional energy sources topic.</t>
        </is>
      </c>
      <c r="E66" s="12" t="inlineStr">
        <is>
          <t>e2cc4ae3-3228-4db7-a361-6f88a84d87ab</t>
        </is>
      </c>
    </row>
    <row r="67" ht="45" customHeight="1">
      <c r="A67" s="12" t="inlineStr">
        <is>
          <t>Resources &amp; Sustainability</t>
        </is>
      </c>
      <c r="B67" s="12" t="inlineStr">
        <is>
          <t>Resources &amp; Sustainability</t>
        </is>
      </c>
      <c r="C67" s="13" t="inlineStr">
        <is>
          <t>Global Resources: Overview [GY21.01]</t>
        </is>
      </c>
      <c r="D67" s="12" t="inlineStr">
        <is>
          <t>This nugget gives an overview of the significance of food, water and energy to economic and social well being. It looks at the supply and consumption of global resources.</t>
        </is>
      </c>
      <c r="E67" s="12" t="inlineStr">
        <is>
          <t>5393b723-6843-4f61-818a-baba639b719d</t>
        </is>
      </c>
    </row>
    <row r="68" ht="45" customHeight="1">
      <c r="A68" s="12" t="inlineStr">
        <is>
          <t>Resources &amp; Sustainability</t>
        </is>
      </c>
      <c r="B68" s="12" t="inlineStr">
        <is>
          <t>Resources &amp; Sustainability</t>
        </is>
      </c>
      <c r="C68" s="13" t="inlineStr">
        <is>
          <t>Water: Global Patterns &amp; Consumption [GY23.01]</t>
        </is>
      </c>
      <c r="D68" s="12" t="inlineStr">
        <is>
          <t>This nugget explores the global patterns of water surplus and deficit and looks at the reasons for increasing water consumption, including economic development and population growth.</t>
        </is>
      </c>
      <c r="E68" s="12" t="inlineStr">
        <is>
          <t>07846ce4-6f38-4e4c-b65e-426ad0889b3a</t>
        </is>
      </c>
    </row>
    <row r="69" ht="45" customHeight="1">
      <c r="A69" s="12" t="inlineStr">
        <is>
          <t>Resources &amp; Sustainability</t>
        </is>
      </c>
      <c r="B69" s="12" t="inlineStr">
        <is>
          <t>Resources &amp; Sustainability</t>
        </is>
      </c>
      <c r="C69" s="13" t="inlineStr">
        <is>
          <t>Water: Factors Affecting Availability [GY23.02]</t>
        </is>
      </c>
      <c r="D69" s="12" t="inlineStr">
        <is>
          <t>This nugget looks at the human and physical factors related to water availability. It includes climate, geology, over-abstraction, water pollution, infrastructure and poverty.</t>
        </is>
      </c>
      <c r="E69" s="12" t="inlineStr">
        <is>
          <t>8bfd633e-ced5-4ac9-91a6-91498dc404fd</t>
        </is>
      </c>
    </row>
    <row r="70" ht="45" customHeight="1">
      <c r="A70" s="12" t="inlineStr">
        <is>
          <t>Resources &amp; Sustainability</t>
        </is>
      </c>
      <c r="B70" s="12" t="inlineStr">
        <is>
          <t>Resources &amp; Sustainability</t>
        </is>
      </c>
      <c r="C70" s="13" t="inlineStr">
        <is>
          <t>Impacts of Water Insecurity [GY23.03]</t>
        </is>
      </c>
      <c r="D70" s="12" t="inlineStr">
        <is>
          <t>This nugget looks at  the impacts of water insecurity including waterborne disease and water pollution, reduced food production, reduced industrial output and the potential for conflict where demand exceeds supply.</t>
        </is>
      </c>
      <c r="E70" s="12" t="inlineStr">
        <is>
          <t>87c51980-5acd-482f-850d-026c21596da8</t>
        </is>
      </c>
    </row>
    <row r="71" ht="45" customHeight="1">
      <c r="A71" s="12" t="inlineStr">
        <is>
          <t>Resources &amp; Sustainability</t>
        </is>
      </c>
      <c r="B71" s="12" t="inlineStr">
        <is>
          <t>Resources &amp; Sustainability</t>
        </is>
      </c>
      <c r="C71" s="13" t="inlineStr">
        <is>
          <t>Strategies to Increase Water Supply [GY23.04]</t>
        </is>
      </c>
      <c r="D71" s="12" t="inlineStr">
        <is>
          <t>This nugget gives an overview of strategies used to increase water supply. It looks at diverting supplies and increasing storage; dams &amp; reservoirs; water transfers &amp; desalination.</t>
        </is>
      </c>
      <c r="E71" s="12" t="inlineStr">
        <is>
          <t>36a301fc-2f3b-43d6-8468-ec40d972f097</t>
        </is>
      </c>
    </row>
    <row r="72" ht="45" customHeight="1">
      <c r="A72" s="12" t="inlineStr">
        <is>
          <t>Resources &amp; Sustainability</t>
        </is>
      </c>
      <c r="B72" s="12" t="inlineStr">
        <is>
          <t>Resources &amp; Sustainability</t>
        </is>
      </c>
      <c r="C72" s="13" t="inlineStr">
        <is>
          <t>Water Transfer Scheme: Lesotho [GY23.05]</t>
        </is>
      </c>
      <c r="D72" s="12" t="inlineStr">
        <is>
          <t>This nugget looks at the case study of the Lesotho Highlands Water Project. It is an example of a water transfer project designed to increase supply.</t>
        </is>
      </c>
      <c r="E72" s="12" t="inlineStr">
        <is>
          <t>797dccf4-13e5-4116-9579-7a474e1bd84a</t>
        </is>
      </c>
    </row>
    <row r="73" ht="45" customHeight="1">
      <c r="A73" s="12" t="inlineStr">
        <is>
          <t>Resources &amp; Sustainability</t>
        </is>
      </c>
      <c r="B73" s="12" t="inlineStr">
        <is>
          <t>Resources &amp; Sustainability</t>
        </is>
      </c>
      <c r="C73" s="13" t="inlineStr">
        <is>
          <t>Sustainable Water: Conservation [GY23.06]</t>
        </is>
      </c>
      <c r="D73" s="12" t="inlineStr">
        <is>
          <t>This nugget explores ways of moving towards a sustainable resource future. It looks at water conservation, groundwater management, recycling &amp; grey water.</t>
        </is>
      </c>
      <c r="E73" s="12" t="inlineStr">
        <is>
          <t>4e1ca019-dac9-4ddd-99dc-1383df79088f</t>
        </is>
      </c>
    </row>
    <row r="74" ht="45" customHeight="1">
      <c r="A74" s="12" t="inlineStr">
        <is>
          <t>Resources &amp; Sustainability</t>
        </is>
      </c>
      <c r="B74" s="12" t="inlineStr">
        <is>
          <t>Resources &amp; Sustainability</t>
        </is>
      </c>
      <c r="C74" s="13" t="inlineStr">
        <is>
          <t>Sustainable Water: Wakel River Basin [GY23.07]</t>
        </is>
      </c>
      <c r="D74" s="12" t="inlineStr">
        <is>
          <t>This nugget looks at the appropriate technology strategies used in the Wakel River Basin, Rajasthan, India, to manage water at a local level. Includes taankas, johads, pats and education.</t>
        </is>
      </c>
      <c r="E74" s="12" t="inlineStr">
        <is>
          <t>e477b259-e43d-44a8-ab44-091fd6aa877f</t>
        </is>
      </c>
    </row>
    <row r="75" ht="45" customHeight="1">
      <c r="A75" s="12" t="inlineStr">
        <is>
          <t>Resources &amp; Sustainability</t>
        </is>
      </c>
      <c r="B75" s="12" t="inlineStr">
        <is>
          <t>Resources &amp; Sustainability</t>
        </is>
      </c>
      <c r="C75" s="13" t="inlineStr">
        <is>
          <t>Food Consumption [GY22.01]</t>
        </is>
      </c>
      <c r="D75" s="12" t="inlineStr">
        <is>
          <t>This nugget examines areas of food surplus (security) and deficit (insecurity) including global patterns of calorie intake and food supply. The reasons for increasing food consumption are explained including economic development and rising population.</t>
        </is>
      </c>
      <c r="E75" s="12" t="inlineStr">
        <is>
          <t>31e38223-a3ff-4672-9759-42ca2ee6604f</t>
        </is>
      </c>
    </row>
    <row r="76" ht="45" customHeight="1">
      <c r="A76" s="12" t="inlineStr">
        <is>
          <t>Resources &amp; Sustainability</t>
        </is>
      </c>
      <c r="B76" s="12" t="inlineStr">
        <is>
          <t>Resources &amp; Sustainability</t>
        </is>
      </c>
      <c r="C76" s="13" t="inlineStr">
        <is>
          <t>Food Supply [GY22.02]</t>
        </is>
      </c>
      <c r="D76" s="12" t="inlineStr">
        <is>
          <t>This nugget explains the factors affecting food supply including climate, technology, pests and disease, water stress, conflict and poverty.</t>
        </is>
      </c>
      <c r="E76" s="12" t="inlineStr">
        <is>
          <t>ba2f513c-7ef6-4670-80bc-7be307cc5fc3</t>
        </is>
      </c>
    </row>
    <row r="77" ht="45" customHeight="1">
      <c r="A77" s="12" t="inlineStr">
        <is>
          <t>Resources &amp; Sustainability</t>
        </is>
      </c>
      <c r="B77" s="12" t="inlineStr">
        <is>
          <t>Resources &amp; Sustainability</t>
        </is>
      </c>
      <c r="C77" s="13" t="inlineStr">
        <is>
          <t>Food Security [GY22.03]</t>
        </is>
      </c>
      <c r="D77" s="12" t="inlineStr">
        <is>
          <t>This nugget explains the impacts of food insecurity including famine, undernutrition, soil erosion, rising prices and social unrest.</t>
        </is>
      </c>
      <c r="E77" s="12" t="inlineStr">
        <is>
          <t>50e8a39d-0070-4264-bad2-dee30cc7b14a</t>
        </is>
      </c>
    </row>
    <row r="78" ht="45" customHeight="1">
      <c r="A78" s="12" t="inlineStr">
        <is>
          <t>Resources &amp; Sustainability</t>
        </is>
      </c>
      <c r="B78" s="12" t="inlineStr">
        <is>
          <t>Resources &amp; Sustainability</t>
        </is>
      </c>
      <c r="C78" s="13" t="inlineStr">
        <is>
          <t>Increasing Food Supply: Overview [GY22.04]</t>
        </is>
      </c>
      <c r="D78" s="12" t="inlineStr">
        <is>
          <t>This nugget gives an overview of strategies to increase food supply including: irrigation, aeroponics and hydroponics; the new green revolution and the use of biotechnology and appropriate technology.</t>
        </is>
      </c>
      <c r="E78" s="12" t="inlineStr">
        <is>
          <t>50042eae-4cc7-4a8b-8a86-cdbcb92aa9af</t>
        </is>
      </c>
    </row>
    <row r="79" ht="45" customHeight="1">
      <c r="A79" s="12" t="inlineStr">
        <is>
          <t>Resources &amp; Sustainability</t>
        </is>
      </c>
      <c r="B79" s="12" t="inlineStr">
        <is>
          <t>Resources &amp; Sustainability</t>
        </is>
      </c>
      <c r="C79" s="13" t="inlineStr">
        <is>
          <t>Large-scale Agricultural Development [GY22.05]</t>
        </is>
      </c>
      <c r="D79" s="12" t="inlineStr">
        <is>
          <t>This nugget explains the advantages and disadvantages of large-scale agricultural development in Almeria, Spain.</t>
        </is>
      </c>
      <c r="E79" s="12" t="inlineStr">
        <is>
          <t>3f380bfa-bdb8-4e42-bb69-d361bfc62414</t>
        </is>
      </c>
    </row>
    <row r="80" ht="45" customHeight="1">
      <c r="A80" s="12" t="inlineStr">
        <is>
          <t>Resources &amp; Sustainability</t>
        </is>
      </c>
      <c r="B80" s="12" t="inlineStr">
        <is>
          <t>Resources &amp; Sustainability</t>
        </is>
      </c>
      <c r="C80" s="13" t="inlineStr">
        <is>
          <t>Sustainable Food Supplies [GY22.06]</t>
        </is>
      </c>
      <c r="D80" s="12" t="inlineStr">
        <is>
          <t>This nugget explains the potential for sustainable food supplies. It includes organic farming, permaculture, urban farming initiatives, fish and meat from sustainable sources and seasonal food.</t>
        </is>
      </c>
      <c r="E80" s="12" t="inlineStr">
        <is>
          <t>5296bc71-d4f1-4c19-bb42-d79deb3ada2c</t>
        </is>
      </c>
    </row>
    <row r="81" ht="45" customHeight="1">
      <c r="A81" s="12" t="inlineStr">
        <is>
          <t>Resources &amp; Sustainability</t>
        </is>
      </c>
      <c r="B81" s="12" t="inlineStr">
        <is>
          <t>Resources &amp; Sustainability</t>
        </is>
      </c>
      <c r="C81" s="13" t="inlineStr">
        <is>
          <t>Sustainable Food Supplies: Bangladesh [GY22.07]</t>
        </is>
      </c>
      <c r="D81" s="12" t="inlineStr">
        <is>
          <t>This nugget explains the details of a local scheme in Jamalpur, Bangladesh, to increase supplies of food sustainably.</t>
        </is>
      </c>
      <c r="E81" s="12" t="inlineStr">
        <is>
          <t>51e6b230-77c4-4748-b7c8-fe18c80f396e</t>
        </is>
      </c>
    </row>
    <row r="82" ht="45" customHeight="1">
      <c r="A82" s="12" t="inlineStr">
        <is>
          <t>Resources &amp; Sustainability</t>
        </is>
      </c>
      <c r="B82" s="12" t="inlineStr">
        <is>
          <t>Resources &amp; Sustainability</t>
        </is>
      </c>
      <c r="C82" s="13" t="inlineStr">
        <is>
          <t>Soil [PS5.06]</t>
        </is>
      </c>
      <c r="D82" s="12" t="inlineStr">
        <is>
          <t xml:space="preserve">This nugget looks at the composition of soil and some different types.  </t>
        </is>
      </c>
      <c r="E82" s="12" t="inlineStr">
        <is>
          <t>f31a48a9-ecf3-4f35-ad7c-4bebc54a0586</t>
        </is>
      </c>
    </row>
    <row r="83" ht="45" customHeight="1">
      <c r="A83" s="12" t="inlineStr">
        <is>
          <t>Resources &amp; Sustainability</t>
        </is>
      </c>
      <c r="B83" s="12" t="inlineStr">
        <is>
          <t>Resources &amp; Sustainability</t>
        </is>
      </c>
      <c r="C83" s="13" t="inlineStr">
        <is>
          <t>Soil Experiment WS [PS5.04]</t>
        </is>
      </c>
      <c r="D83" s="12" t="inlineStr">
        <is>
          <t xml:space="preserve">An experiment to investigate how well different types of soil drain water. </t>
        </is>
      </c>
      <c r="E83" s="12" t="inlineStr">
        <is>
          <t>2c4c3a8a-5eda-40f1-9929-e174bb31bac3</t>
        </is>
      </c>
    </row>
    <row r="84" ht="45" customHeight="1">
      <c r="A84" s="12" t="inlineStr">
        <is>
          <t>Resources &amp; Sustainability</t>
        </is>
      </c>
      <c r="B84" s="12" t="inlineStr">
        <is>
          <t>Resources &amp; Sustainability</t>
        </is>
      </c>
      <c r="C84" s="13" t="inlineStr">
        <is>
          <t>Energy Consumption [GY24.01]</t>
        </is>
      </c>
      <c r="D84" s="12" t="inlineStr">
        <is>
          <t>This nugget examines global patterns of energy consumption. The reasons for growing consumption are explained, including economic development and rising population.</t>
        </is>
      </c>
      <c r="E84" s="12" t="inlineStr">
        <is>
          <t>1427d47b-dea2-45fd-b399-287b6cbd2fa9</t>
        </is>
      </c>
    </row>
    <row r="85" ht="45" customHeight="1">
      <c r="A85" s="12" t="inlineStr">
        <is>
          <t>Resources &amp; Sustainability</t>
        </is>
      </c>
      <c r="B85" s="12" t="inlineStr">
        <is>
          <t>Resources &amp; Sustainability</t>
        </is>
      </c>
      <c r="C85" s="13" t="inlineStr">
        <is>
          <t>Energy Supply [GY24.02]</t>
        </is>
      </c>
      <c r="D85" s="12" t="inlineStr">
        <is>
          <t xml:space="preserve">This nugget explains the factors affecting energy supply including physical, economic, technological and political factors. </t>
        </is>
      </c>
      <c r="E85" s="12" t="inlineStr">
        <is>
          <t>3d2508b3-7988-40d3-aa4f-961b4ac0d094</t>
        </is>
      </c>
    </row>
    <row r="86" ht="45" customHeight="1">
      <c r="A86" s="12" t="inlineStr">
        <is>
          <t>Resources &amp; Sustainability</t>
        </is>
      </c>
      <c r="B86" s="12" t="inlineStr">
        <is>
          <t>Resources &amp; Sustainability</t>
        </is>
      </c>
      <c r="C86" s="13" t="inlineStr">
        <is>
          <t>Energy Insecurity [GY24.03]</t>
        </is>
      </c>
      <c r="D86" s="12" t="inlineStr">
        <is>
          <t>This nugget explains the impacts of energy insecurity including exploration of difficult and environmentally sensitive areas, economic and environmental costs, food production, industrial output, and the potential for conflict where demand exceeds supply.</t>
        </is>
      </c>
      <c r="E86" s="12" t="inlineStr">
        <is>
          <t>92d65c62-f591-4985-a65c-5331c9998011</t>
        </is>
      </c>
    </row>
    <row r="87" ht="45" customHeight="1">
      <c r="A87" s="12" t="inlineStr">
        <is>
          <t>Resources &amp; Sustainability</t>
        </is>
      </c>
      <c r="B87" s="12" t="inlineStr">
        <is>
          <t>Resources &amp; Sustainability</t>
        </is>
      </c>
      <c r="C87" s="13" t="inlineStr">
        <is>
          <t>Strategies to Increase Energy Supply: Overview [GY24.04]</t>
        </is>
      </c>
      <c r="D87" s="12" t="inlineStr">
        <is>
          <t>This nugget gives an overview of strategies to increase energy supply including  renewable sources (biomass, wind, hydro, tidal, geothermal, wave and solar) and non-renewable sources (fossil fuels and nuclear power) of energy.</t>
        </is>
      </c>
      <c r="E87" s="12" t="inlineStr">
        <is>
          <t>280cb89e-e33c-44cb-8e05-51db84fbdd8b</t>
        </is>
      </c>
    </row>
    <row r="88" ht="45" customHeight="1">
      <c r="A88" s="12" t="inlineStr">
        <is>
          <t>Resources &amp; Sustainability</t>
        </is>
      </c>
      <c r="B88" s="12" t="inlineStr">
        <is>
          <t>Resources &amp; Sustainability</t>
        </is>
      </c>
      <c r="C88" s="13" t="inlineStr">
        <is>
          <t>Strategies to Increase Energy Supply: Natural Gas [GY24.05]</t>
        </is>
      </c>
      <c r="D88" s="12" t="inlineStr">
        <is>
          <t>This nugget explains how the extraction of natural gas has both advantages and disadvantages.</t>
        </is>
      </c>
      <c r="E88" s="12" t="inlineStr">
        <is>
          <t>e652d576-e427-4be8-a6a2-3a2f585390bb</t>
        </is>
      </c>
    </row>
    <row r="89" ht="45" customHeight="1">
      <c r="A89" s="12" t="inlineStr">
        <is>
          <t>Resources &amp; Sustainability</t>
        </is>
      </c>
      <c r="B89" s="12" t="inlineStr">
        <is>
          <t>Resources &amp; Sustainability</t>
        </is>
      </c>
      <c r="C89" s="13" t="inlineStr">
        <is>
          <t>Sustainable Energy Use &amp; Conservation [GY24.06]</t>
        </is>
      </c>
      <c r="D89" s="12" t="inlineStr">
        <is>
          <t>This nugget explains how energy can be conserved and used more sustainably. It includes reducing individual energy use and carbon footprints; designing homes, workplaces and transport for sustainability; and the use of technology to increase the efficiency of fossil fuels.</t>
        </is>
      </c>
      <c r="E89" s="12" t="inlineStr">
        <is>
          <t>3e35aa8d-5177-4eb7-a17e-49632ae76e81</t>
        </is>
      </c>
    </row>
    <row r="90" ht="45" customHeight="1">
      <c r="A90" s="12" t="inlineStr">
        <is>
          <t>Resources &amp; Sustainability</t>
        </is>
      </c>
      <c r="B90" s="12" t="inlineStr">
        <is>
          <t>Resources &amp; Sustainability</t>
        </is>
      </c>
      <c r="C90" s="13" t="inlineStr">
        <is>
          <t>Sustainable Energy: Renewable Energy in Peru [GY24.07]</t>
        </is>
      </c>
      <c r="D90" s="12" t="inlineStr">
        <is>
          <t>This nugget explains a local renewable energy scheme in Peru.</t>
        </is>
      </c>
      <c r="E90" s="12" t="inlineStr">
        <is>
          <t>b6b40704-04a0-4cff-a0e8-587cc936a66a</t>
        </is>
      </c>
    </row>
    <row r="91" ht="45" customHeight="1">
      <c r="A91" s="12" t="inlineStr">
        <is>
          <t>Resources &amp; Sustainability</t>
        </is>
      </c>
      <c r="B91" s="12" t="inlineStr">
        <is>
          <t>Resources &amp; Sustainability</t>
        </is>
      </c>
      <c r="C91" s="13" t="inlineStr">
        <is>
          <t>Renewable &amp; Non-Renewable Energy Resources [PH1.65]</t>
        </is>
      </c>
      <c r="D91" s="12" t="inlineStr">
        <is>
          <t>Identify a range of renewable and non-renewable energy resources.</t>
        </is>
      </c>
      <c r="E91" s="12" t="inlineStr">
        <is>
          <t>23aeab54-1149-4e5f-9f27-c43a71867b74</t>
        </is>
      </c>
    </row>
    <row r="92" ht="45" customHeight="1">
      <c r="A92" s="12" t="inlineStr">
        <is>
          <t>Resources &amp; Sustainability</t>
        </is>
      </c>
      <c r="B92" s="12" t="inlineStr">
        <is>
          <t>Resources &amp; Sustainability</t>
        </is>
      </c>
      <c r="C92" s="13" t="inlineStr">
        <is>
          <t>Wind Power [PH1.66]</t>
        </is>
      </c>
      <c r="D92" s="12" t="inlineStr">
        <is>
          <t>Describe how wind turbines can generate electricity.</t>
        </is>
      </c>
      <c r="E92" s="12" t="inlineStr">
        <is>
          <t>174b3c21-46dc-4e69-aeaa-23539bdd181c</t>
        </is>
      </c>
    </row>
    <row r="93" ht="45" customHeight="1">
      <c r="A93" s="12" t="inlineStr">
        <is>
          <t>Resources &amp; Sustainability</t>
        </is>
      </c>
      <c r="B93" s="12" t="inlineStr">
        <is>
          <t>Resources &amp; Sustainability</t>
        </is>
      </c>
      <c r="C93" s="13" t="inlineStr">
        <is>
          <t>Solar Power [PH1.67]</t>
        </is>
      </c>
      <c r="D93" s="12" t="inlineStr">
        <is>
          <t>Describe how solar cells can generate electricity.</t>
        </is>
      </c>
      <c r="E93" s="12" t="inlineStr">
        <is>
          <t>9063636d-3f2f-4920-9274-85edbe34b5d5</t>
        </is>
      </c>
    </row>
    <row r="94" ht="45" customHeight="1">
      <c r="A94" s="12" t="inlineStr">
        <is>
          <t>Resources &amp; Sustainability</t>
        </is>
      </c>
      <c r="B94" s="12" t="inlineStr">
        <is>
          <t>Resources &amp; Sustainability</t>
        </is>
      </c>
      <c r="C94" s="13" t="inlineStr">
        <is>
          <t>Geothermal Power [PH1.68]</t>
        </is>
      </c>
      <c r="D94" s="12" t="inlineStr">
        <is>
          <t>Describe how geothermal power stations can generate electricity.</t>
        </is>
      </c>
      <c r="E94" s="12" t="inlineStr">
        <is>
          <t>71cdea65-dbd8-4c69-8236-a77df69d6203</t>
        </is>
      </c>
    </row>
    <row r="95" ht="45" customHeight="1">
      <c r="A95" s="12" t="inlineStr">
        <is>
          <t>Resources &amp; Sustainability</t>
        </is>
      </c>
      <c r="B95" s="12" t="inlineStr">
        <is>
          <t>Resources &amp; Sustainability</t>
        </is>
      </c>
      <c r="C95" s="13" t="inlineStr">
        <is>
          <t>Hydroelectric Power [PH1.69]</t>
        </is>
      </c>
      <c r="D95" s="12" t="inlineStr">
        <is>
          <t>Describe how hydroelectric dams can generate electricity.</t>
        </is>
      </c>
      <c r="E95" s="12" t="inlineStr">
        <is>
          <t>9227938d-2cf3-41db-81bc-c7090dbe23e2</t>
        </is>
      </c>
    </row>
    <row r="96" ht="45" customHeight="1">
      <c r="A96" s="12" t="inlineStr">
        <is>
          <t>Resources &amp; Sustainability</t>
        </is>
      </c>
      <c r="B96" s="12" t="inlineStr">
        <is>
          <t>Resources &amp; Sustainability</t>
        </is>
      </c>
      <c r="C96" s="13" t="inlineStr">
        <is>
          <t>Wave Power [PH1.71]</t>
        </is>
      </c>
      <c r="D96" s="12" t="inlineStr">
        <is>
          <t>Describe how waves can generate electricity on and offshore.</t>
        </is>
      </c>
      <c r="E96" s="12" t="inlineStr">
        <is>
          <t>f0a5f5a3-e6be-49e2-815e-3943becbb31b</t>
        </is>
      </c>
    </row>
    <row r="97" ht="45" customHeight="1">
      <c r="A97" s="12" t="inlineStr">
        <is>
          <t>Resources &amp; Sustainability</t>
        </is>
      </c>
      <c r="B97" s="12" t="inlineStr">
        <is>
          <t>Resources &amp; Sustainability</t>
        </is>
      </c>
      <c r="C97" s="13" t="inlineStr">
        <is>
          <t>Tidal Barrages [PH1.72]</t>
        </is>
      </c>
      <c r="D97" s="12" t="inlineStr">
        <is>
          <t>Describe how tidal barrages can generate electricity.</t>
        </is>
      </c>
      <c r="E97" s="12" t="inlineStr">
        <is>
          <t>559a3ec0-36c0-4a1e-9f25-ce22964319fb</t>
        </is>
      </c>
    </row>
    <row r="98" ht="45" customHeight="1">
      <c r="A98" s="12" t="inlineStr">
        <is>
          <t>Resources &amp; Sustainability</t>
        </is>
      </c>
      <c r="B98" s="12" t="inlineStr">
        <is>
          <t>Resources &amp; Sustainability</t>
        </is>
      </c>
      <c r="C98" s="13" t="inlineStr">
        <is>
          <t>Bio-Fuels [PH1.73]</t>
        </is>
      </c>
      <c r="D98" s="12" t="inlineStr">
        <is>
          <t>Describe how bio-fuels can generate electricity.</t>
        </is>
      </c>
      <c r="E98" s="12" t="inlineStr">
        <is>
          <t>22ae837f-5800-4867-a321-b53b4d301162</t>
        </is>
      </c>
    </row>
    <row r="99" ht="45" customHeight="1">
      <c r="A99" s="12" t="inlineStr">
        <is>
          <t>Resources &amp; Sustainability</t>
        </is>
      </c>
      <c r="B99" s="12" t="inlineStr">
        <is>
          <t>Resources &amp; Sustainability</t>
        </is>
      </c>
      <c r="C99" s="13" t="inlineStr">
        <is>
          <t>Fossil Fuels [PH1.74]</t>
        </is>
      </c>
      <c r="D99" s="12" t="inlineStr">
        <is>
          <t>Describe how fossil fuels can generate electricity.</t>
        </is>
      </c>
      <c r="E99" s="12" t="inlineStr">
        <is>
          <t>440f9465-ca4a-458c-b67f-f7e456bfd70c</t>
        </is>
      </c>
    </row>
    <row r="100" ht="45" customHeight="1">
      <c r="A100" s="12" t="inlineStr">
        <is>
          <t>Resources &amp; Sustainability</t>
        </is>
      </c>
      <c r="B100" s="12" t="inlineStr">
        <is>
          <t>Resources &amp; Sustainability</t>
        </is>
      </c>
      <c r="C100" s="13" t="inlineStr">
        <is>
          <t>Nuclear Power [PH1.75]</t>
        </is>
      </c>
      <c r="D100" s="12" t="inlineStr">
        <is>
          <t>Describe how nuclear fission reactors can generate electricity.</t>
        </is>
      </c>
      <c r="E100" s="12" t="inlineStr">
        <is>
          <t>979c47ca-feb2-404c-8b55-e67533f79b4a</t>
        </is>
      </c>
    </row>
    <row r="101" ht="45" customHeight="1">
      <c r="A101" s="12" t="inlineStr">
        <is>
          <t>Resources &amp; Sustainability</t>
        </is>
      </c>
      <c r="B101" s="12" t="inlineStr">
        <is>
          <t>Resources &amp; Sustainability</t>
        </is>
      </c>
      <c r="C101" s="13" t="inlineStr">
        <is>
          <t>Summary of Energy Generation [PH1.76]</t>
        </is>
      </c>
      <c r="D101" s="12" t="inlineStr">
        <is>
          <t>Summarise different methods of energy generation.</t>
        </is>
      </c>
      <c r="E101" s="12" t="inlineStr">
        <is>
          <t>137cb683-7513-4d68-844a-fa1ed87db158</t>
        </is>
      </c>
    </row>
    <row r="102" ht="45" customHeight="1">
      <c r="A102" s="12" t="inlineStr">
        <is>
          <t>Resources &amp; Sustainability</t>
        </is>
      </c>
      <c r="B102" s="12" t="inlineStr">
        <is>
          <t>Resources &amp; Sustainability</t>
        </is>
      </c>
      <c r="C102" s="13" t="inlineStr">
        <is>
          <t>Use of Energy Resources [PH1.77]</t>
        </is>
      </c>
      <c r="D102" s="12" t="inlineStr">
        <is>
          <t>Consider the issues regarding energy generation and usage.</t>
        </is>
      </c>
      <c r="E102" s="12" t="inlineStr">
        <is>
          <t>42f1662b-6e57-404d-b62a-bb8493eac806</t>
        </is>
      </c>
    </row>
    <row r="103" ht="45" customHeight="1">
      <c r="A103" s="12" t="inlineStr">
        <is>
          <t>Fieldwork Investigation</t>
        </is>
      </c>
      <c r="B103" s="12" t="inlineStr">
        <is>
          <t>Fieldwork Investigation</t>
        </is>
      </c>
      <c r="C103" s="13" t="inlineStr">
        <is>
          <t>Introduction to Fieldwork [GY25.01]</t>
        </is>
      </c>
      <c r="D103" s="12" t="inlineStr">
        <is>
          <t>This nugget explains the process of geographical enquiry, with an overview of each stage.</t>
        </is>
      </c>
      <c r="E103" s="12" t="inlineStr">
        <is>
          <t>e7a1bc25-cf72-4b38-9b90-07f65a6ea016</t>
        </is>
      </c>
    </row>
    <row r="104" ht="45" customHeight="1">
      <c r="A104" s="12" t="inlineStr">
        <is>
          <t>Fieldwork Investigation</t>
        </is>
      </c>
      <c r="B104" s="12" t="inlineStr">
        <is>
          <t>Fieldwork Investigation</t>
        </is>
      </c>
      <c r="C104" s="13" t="inlineStr">
        <is>
          <t>Data &amp; Sampling [GY25.02]</t>
        </is>
      </c>
      <c r="D104" s="12" t="inlineStr">
        <is>
          <t>This nugget explains the concept of sampling and the three main types.</t>
        </is>
      </c>
      <c r="E104" s="12" t="inlineStr">
        <is>
          <t>044304f3-1e38-4c34-b93b-2dd8eb0003f4</t>
        </is>
      </c>
    </row>
    <row r="105" ht="45" customHeight="1">
      <c r="A105" s="12" t="inlineStr">
        <is>
          <t>Fieldwork Investigation</t>
        </is>
      </c>
      <c r="B105" s="12" t="inlineStr">
        <is>
          <t>Fieldwork Investigation</t>
        </is>
      </c>
      <c r="C105" s="13" t="inlineStr">
        <is>
          <t>River Investigations: Planning [GY25.03]</t>
        </is>
      </c>
      <c r="D105" s="12" t="inlineStr">
        <is>
          <t>This nugget explains the planning stage of a river landscape investigation.</t>
        </is>
      </c>
      <c r="E105" s="12" t="inlineStr">
        <is>
          <t>d5293096-8da7-424b-b16f-f403581ce0bc</t>
        </is>
      </c>
    </row>
    <row r="106" ht="45" customHeight="1">
      <c r="A106" s="12" t="inlineStr">
        <is>
          <t>Fieldwork Investigation</t>
        </is>
      </c>
      <c r="B106" s="12" t="inlineStr">
        <is>
          <t>Fieldwork Investigation</t>
        </is>
      </c>
      <c r="C106" s="13" t="inlineStr">
        <is>
          <t>River Investigations: Data Collection [GY25.04]</t>
        </is>
      </c>
      <c r="D106" s="12" t="inlineStr">
        <is>
          <t>This nugget explains the data collection stage of a river landscape investigation.</t>
        </is>
      </c>
      <c r="E106" s="12" t="inlineStr">
        <is>
          <t>8708c566-847a-42c9-ba79-ea7afe978eaa</t>
        </is>
      </c>
    </row>
    <row r="107" ht="45" customHeight="1">
      <c r="A107" s="12" t="inlineStr">
        <is>
          <t>Fieldwork Investigation</t>
        </is>
      </c>
      <c r="B107" s="12" t="inlineStr">
        <is>
          <t>Fieldwork Investigation</t>
        </is>
      </c>
      <c r="C107" s="13" t="inlineStr">
        <is>
          <t>River Investigations: Data Presentation [GY25.05]</t>
        </is>
      </c>
      <c r="D107" s="12" t="inlineStr">
        <is>
          <t>This nugget explains the reasons for selecting methods of data presentation for a river landscape investigation.</t>
        </is>
      </c>
      <c r="E107" s="12" t="inlineStr">
        <is>
          <t>318a2d10-fea9-4c16-8dea-d27e36850564</t>
        </is>
      </c>
    </row>
    <row r="108" ht="45" customHeight="1">
      <c r="A108" s="12" t="inlineStr">
        <is>
          <t>Fieldwork Investigation</t>
        </is>
      </c>
      <c r="B108" s="12" t="inlineStr">
        <is>
          <t>Fieldwork Investigation</t>
        </is>
      </c>
      <c r="C108" s="13" t="inlineStr">
        <is>
          <t>Coastal Investigations: Planning [GY25.06]</t>
        </is>
      </c>
      <c r="D108" s="12" t="inlineStr">
        <is>
          <t>This nugget explains the planning stage of a coastal landscape investigation.</t>
        </is>
      </c>
      <c r="E108" s="12" t="inlineStr">
        <is>
          <t>e2000c3e-cfb9-4bd8-aeed-6600a66270a3</t>
        </is>
      </c>
    </row>
    <row r="109" ht="45" customHeight="1">
      <c r="A109" s="12" t="inlineStr">
        <is>
          <t>Fieldwork Investigation</t>
        </is>
      </c>
      <c r="B109" s="12" t="inlineStr">
        <is>
          <t>Fieldwork Investigation</t>
        </is>
      </c>
      <c r="C109" s="13" t="inlineStr">
        <is>
          <t>Coastal Investigations: Data Collection [GY25.07]</t>
        </is>
      </c>
      <c r="D109" s="12" t="inlineStr">
        <is>
          <t>This nugget explains the data collection stage of a coastal landscape investigation.</t>
        </is>
      </c>
      <c r="E109" s="12" t="inlineStr">
        <is>
          <t>c5ebfea0-993e-4eba-aaa5-77a48bf76a38</t>
        </is>
      </c>
    </row>
    <row r="110" ht="45" customHeight="1">
      <c r="A110" s="12" t="inlineStr">
        <is>
          <t>Fieldwork Investigation</t>
        </is>
      </c>
      <c r="B110" s="12" t="inlineStr">
        <is>
          <t>Fieldwork Investigation</t>
        </is>
      </c>
      <c r="C110" s="13" t="inlineStr">
        <is>
          <t>Coastal Investigations: Data Presentation [GY25.08]</t>
        </is>
      </c>
      <c r="D110" s="12" t="inlineStr">
        <is>
          <t>This nugget explains the data presentation stage of a coastal landscape investigation.</t>
        </is>
      </c>
      <c r="E110" s="12" t="inlineStr">
        <is>
          <t>4065bf17-a41e-4015-bb0e-52fc790f4ccb</t>
        </is>
      </c>
    </row>
    <row r="111" ht="45" customHeight="1">
      <c r="A111" s="12" t="inlineStr">
        <is>
          <t>Fieldwork Investigation</t>
        </is>
      </c>
      <c r="B111" s="12" t="inlineStr">
        <is>
          <t>Fieldwork Investigation</t>
        </is>
      </c>
      <c r="C111" s="13" t="inlineStr">
        <is>
          <t>Urban Investigations: Planning [GY25.09]</t>
        </is>
      </c>
      <c r="D111" s="12" t="inlineStr">
        <is>
          <t>This nugget explains the planning stage of an urban landscape investigation.</t>
        </is>
      </c>
      <c r="E111" s="12" t="inlineStr">
        <is>
          <t>8a9ddb8e-cc0d-4081-a759-24804111d17e</t>
        </is>
      </c>
    </row>
    <row r="112" ht="45" customHeight="1">
      <c r="A112" s="12" t="inlineStr">
        <is>
          <t>Fieldwork Investigation</t>
        </is>
      </c>
      <c r="B112" s="12" t="inlineStr">
        <is>
          <t>Fieldwork Investigation</t>
        </is>
      </c>
      <c r="C112" s="13" t="inlineStr">
        <is>
          <t>Urban Investigations: Data Collection [GY25.10]</t>
        </is>
      </c>
      <c r="D112" s="12" t="inlineStr">
        <is>
          <t>This nugget explains the data collection stage of an urban landscape investigation.</t>
        </is>
      </c>
      <c r="E112" s="12" t="inlineStr">
        <is>
          <t>d96606b1-dbb9-46b7-812e-2596cd6151a7</t>
        </is>
      </c>
    </row>
    <row r="113" ht="45" customHeight="1">
      <c r="A113" s="12" t="inlineStr">
        <is>
          <t>Fieldwork Investigation</t>
        </is>
      </c>
      <c r="B113" s="12" t="inlineStr">
        <is>
          <t>Fieldwork Investigation</t>
        </is>
      </c>
      <c r="C113" s="13" t="inlineStr">
        <is>
          <t>Urban Investigations: Data Presentation [GY25.11]</t>
        </is>
      </c>
      <c r="D113" s="12" t="inlineStr">
        <is>
          <t>This nugget explains the data presentation stage of an urban landscape investigation.</t>
        </is>
      </c>
      <c r="E113" s="12" t="inlineStr">
        <is>
          <t>41796a50-82ad-4f47-b28e-374ae23da3a4</t>
        </is>
      </c>
    </row>
    <row r="114" ht="45" customHeight="1">
      <c r="A114" s="12" t="inlineStr">
        <is>
          <t>Fieldwork Investigation</t>
        </is>
      </c>
      <c r="B114" s="12" t="inlineStr">
        <is>
          <t>Fieldwork Investigation</t>
        </is>
      </c>
      <c r="C114" s="13" t="inlineStr">
        <is>
          <t>Data Analysis [GY25.15]</t>
        </is>
      </c>
      <c r="D114" s="12" t="inlineStr">
        <is>
          <t>This nugget explains the data analysis stage of a fieldwork investigation.</t>
        </is>
      </c>
      <c r="E114" s="12" t="inlineStr">
        <is>
          <t>527ef300-6cd5-4f9f-a11f-46a3f0495a43</t>
        </is>
      </c>
    </row>
    <row r="115" ht="45" customHeight="1">
      <c r="A115" s="12" t="inlineStr">
        <is>
          <t>Fieldwork Investigation</t>
        </is>
      </c>
      <c r="B115" s="12" t="inlineStr">
        <is>
          <t>Fieldwork Investigation</t>
        </is>
      </c>
      <c r="C115" s="13" t="inlineStr">
        <is>
          <t>Conclusion &amp; Evaluation [GY25.16]</t>
        </is>
      </c>
      <c r="D115" s="12" t="inlineStr">
        <is>
          <t>This nugget explains the conclusions &amp; evaluation stages of a fieldwork investigation.</t>
        </is>
      </c>
      <c r="E115" s="12" t="inlineStr">
        <is>
          <t>284db978-55b6-4185-bdea-2e1ffef8d549</t>
        </is>
      </c>
    </row>
    <row r="116" ht="45" customHeight="1">
      <c r="A116" s="12" t="inlineStr">
        <is>
          <t>Skills – Cartographical</t>
        </is>
      </c>
      <c r="B116" s="12" t="inlineStr">
        <is>
          <t>Skills – Cartographical</t>
        </is>
      </c>
      <c r="C116" s="13" t="inlineStr">
        <is>
          <t>Atlas Maps: Latitude &amp; Longitude [GY26.01]</t>
        </is>
      </c>
      <c r="D116" s="12" t="inlineStr">
        <is>
          <t>This nugget explains how to use latitude and longitude coordinates.</t>
        </is>
      </c>
      <c r="E116" s="12" t="inlineStr">
        <is>
          <t>8e33e15d-bb82-4308-9352-600edd374465</t>
        </is>
      </c>
    </row>
    <row r="117" ht="45" customHeight="1">
      <c r="A117" s="12" t="inlineStr">
        <is>
          <t>Skills – Cartographical</t>
        </is>
      </c>
      <c r="B117" s="12" t="inlineStr">
        <is>
          <t>Skills – Cartographical</t>
        </is>
      </c>
      <c r="C117" s="13" t="inlineStr">
        <is>
          <t>Atlas Maps: Patterns &amp; Distribution [GY26.02]</t>
        </is>
      </c>
      <c r="D117" s="12" t="inlineStr">
        <is>
          <t>This nugget explains how to recognise and describe distributions and patterns, of both human and physical features, on atlas maps.</t>
        </is>
      </c>
      <c r="E117" s="12" t="inlineStr">
        <is>
          <t>c11690c8-22da-4dc1-b2ca-c7b2beaa2121</t>
        </is>
      </c>
    </row>
    <row r="118" ht="45" customHeight="1">
      <c r="A118" s="12" t="inlineStr">
        <is>
          <t>Skills – Cartographical</t>
        </is>
      </c>
      <c r="B118" s="12" t="inlineStr">
        <is>
          <t>Skills – Cartographical</t>
        </is>
      </c>
      <c r="C118" s="13" t="inlineStr">
        <is>
          <t>OS Maps: Getting Started [GY26.03]</t>
        </is>
      </c>
      <c r="D118" s="12" t="inlineStr">
        <is>
          <t>This nugget explains the basics of Ordnance Survey Maps and how to use them.</t>
        </is>
      </c>
      <c r="E118" s="12" t="inlineStr">
        <is>
          <t>13c74029-972d-4b34-971a-c2c53b14f696</t>
        </is>
      </c>
    </row>
    <row r="119" ht="45" customHeight="1">
      <c r="A119" s="12" t="inlineStr">
        <is>
          <t>Skills – Cartographical</t>
        </is>
      </c>
      <c r="B119" s="12" t="inlineStr">
        <is>
          <t>Skills – Cartographical</t>
        </is>
      </c>
      <c r="C119" s="13" t="inlineStr">
        <is>
          <t>OS Maps: Grid References [GY26.04]</t>
        </is>
      </c>
      <c r="D119" s="12" t="inlineStr">
        <is>
          <t>This nugget explains what grid references are used for and how to use both four and six-figure grid references.</t>
        </is>
      </c>
      <c r="E119" s="12" t="inlineStr">
        <is>
          <t>ca154c6c-1c85-4ff9-a539-9d570fe65351</t>
        </is>
      </c>
    </row>
    <row r="120" ht="45" customHeight="1">
      <c r="A120" s="12" t="inlineStr">
        <is>
          <t>Skills – Cartographical</t>
        </is>
      </c>
      <c r="B120" s="12" t="inlineStr">
        <is>
          <t>Skills – Cartographical</t>
        </is>
      </c>
      <c r="C120" s="13" t="inlineStr">
        <is>
          <t>OS Maps: Measuring Distance [GY26.05]</t>
        </is>
      </c>
      <c r="D120" s="12" t="inlineStr">
        <is>
          <t>This nugget explains how to measure straight and curved line distances at different scales.</t>
        </is>
      </c>
      <c r="E120" s="12" t="inlineStr">
        <is>
          <t>f1b6f9c9-714c-4499-a0ca-bb381704b667</t>
        </is>
      </c>
    </row>
    <row r="121" ht="45" customHeight="1">
      <c r="A121" s="12" t="inlineStr">
        <is>
          <t>Skills – Cartographical</t>
        </is>
      </c>
      <c r="B121" s="12" t="inlineStr">
        <is>
          <t>Skills – Cartographical</t>
        </is>
      </c>
      <c r="C121" s="13" t="inlineStr">
        <is>
          <t>OS Maps: Contours, Spot Heights &amp; Gradient [GY26.06]</t>
        </is>
      </c>
      <c r="D121" s="12" t="inlineStr">
        <is>
          <t>This nugget explains how to use and understand gradient, contours and spot heights on an OS map, plus how to identify basic landscape features.</t>
        </is>
      </c>
      <c r="E121" s="12" t="inlineStr">
        <is>
          <t>def5f401-369f-494e-ad09-21bea427a401</t>
        </is>
      </c>
    </row>
    <row r="122" ht="45" customHeight="1">
      <c r="A122" s="12" t="inlineStr">
        <is>
          <t>Skills – Cartographical</t>
        </is>
      </c>
      <c r="B122" s="12" t="inlineStr">
        <is>
          <t>Skills – Cartographical</t>
        </is>
      </c>
      <c r="C122" s="13" t="inlineStr">
        <is>
          <t>OS Maps: Urban Landscapes [GY26.07]</t>
        </is>
      </c>
      <c r="D122" s="12" t="inlineStr">
        <is>
          <t>This nugget explains how to identify features in urban areas using OS map evidence.</t>
        </is>
      </c>
      <c r="E122" s="12" t="inlineStr">
        <is>
          <t>1adf2a25-9a50-4f1a-8ed9-838c1638ad85</t>
        </is>
      </c>
    </row>
    <row r="123" ht="45" customHeight="1">
      <c r="A123" s="12" t="inlineStr">
        <is>
          <t>Skills – Cartographical</t>
        </is>
      </c>
      <c r="B123" s="12" t="inlineStr">
        <is>
          <t>Skills – Cartographical</t>
        </is>
      </c>
      <c r="C123" s="13" t="inlineStr">
        <is>
          <t>OS Maps: Coastal Landscapes [GY26.08]</t>
        </is>
      </c>
      <c r="D123" s="12" t="inlineStr">
        <is>
          <t>This nugget explains how to identify coastal landforms and human features along the UK coastline on OS maps.</t>
        </is>
      </c>
      <c r="E123" s="12" t="inlineStr">
        <is>
          <t>2e1aa6e5-554a-46d0-9c6a-087640021cf2</t>
        </is>
      </c>
    </row>
    <row r="124" ht="45" customHeight="1">
      <c r="A124" s="12" t="inlineStr">
        <is>
          <t>Skills – Cartographical</t>
        </is>
      </c>
      <c r="B124" s="12" t="inlineStr">
        <is>
          <t>Skills – Cartographical</t>
        </is>
      </c>
      <c r="C124" s="13" t="inlineStr">
        <is>
          <t>OS Maps: Fluvial Landscapes [GY26.09]</t>
        </is>
      </c>
      <c r="D124" s="12" t="inlineStr">
        <is>
          <t>This nugget explains how to identify fluvial landforms on OS maps. Includes features in all stages of the river's long profile.</t>
        </is>
      </c>
      <c r="E124" s="12" t="inlineStr">
        <is>
          <t>26f4ffd0-e8d4-4f95-8a32-f520bcc6e6eb</t>
        </is>
      </c>
    </row>
    <row r="125" ht="45" customHeight="1">
      <c r="A125" s="12" t="inlineStr">
        <is>
          <t>Skills – Cartographical</t>
        </is>
      </c>
      <c r="B125" s="12" t="inlineStr">
        <is>
          <t>Skills – Cartographical</t>
        </is>
      </c>
      <c r="C125" s="13" t="inlineStr">
        <is>
          <t>OS Maps: Glacial Landscapes [GY26.10]</t>
        </is>
      </c>
      <c r="D125" s="12" t="inlineStr">
        <is>
          <t>This nugget explains how to identify basic glacial landscape features and describe their characteristics from OS map evidence.</t>
        </is>
      </c>
      <c r="E125" s="12" t="inlineStr">
        <is>
          <t>85052804-856e-459e-8997-4160c6d704bc</t>
        </is>
      </c>
    </row>
    <row r="126" ht="45" customHeight="1">
      <c r="A126" s="12" t="inlineStr">
        <is>
          <t>Skills – Cartographical</t>
        </is>
      </c>
      <c r="B126" s="12" t="inlineStr">
        <is>
          <t>Skills – Cartographical</t>
        </is>
      </c>
      <c r="C126" s="13" t="inlineStr">
        <is>
          <t>OS Maps: Transects &amp; Cross-Sections [GY26.11]</t>
        </is>
      </c>
      <c r="D126" s="12" t="inlineStr">
        <is>
          <t>This nugget explains how to construct and interpret a transect and cross-section from an OS map.</t>
        </is>
      </c>
      <c r="E126" s="12" t="inlineStr">
        <is>
          <t>68d68745-1b65-4d9f-a9ae-c7ab7d5a1008</t>
        </is>
      </c>
    </row>
    <row r="127" ht="45" customHeight="1">
      <c r="A127" s="12" t="inlineStr">
        <is>
          <t>Skills – Graphical</t>
        </is>
      </c>
      <c r="B127" s="12" t="inlineStr">
        <is>
          <t>Skills – Graphical</t>
        </is>
      </c>
      <c r="C127" s="13" t="inlineStr">
        <is>
          <t>Using Photographs [GY26.13]</t>
        </is>
      </c>
      <c r="D127" s="12" t="inlineStr">
        <is>
          <t>This nugget looks at how photographs can be used in Geography and explores their limitations.</t>
        </is>
      </c>
      <c r="E127" s="12" t="inlineStr">
        <is>
          <t>3e833817-83f6-413b-a1ad-efef10f3014e</t>
        </is>
      </c>
    </row>
    <row r="128" ht="45" customHeight="1">
      <c r="A128" s="12" t="inlineStr">
        <is>
          <t>Skills – Graphical</t>
        </is>
      </c>
      <c r="B128" s="12" t="inlineStr">
        <is>
          <t>Skills – Graphical</t>
        </is>
      </c>
      <c r="C128" s="13" t="inlineStr">
        <is>
          <t>Using Sketches [GY26.14]</t>
        </is>
      </c>
      <c r="D128" s="12" t="inlineStr">
        <is>
          <t>This nugget shows how to draw a field sketch and explains the value of using them for fieldwork.</t>
        </is>
      </c>
      <c r="E128" s="12" t="inlineStr">
        <is>
          <t>b16dde69-228e-436c-88b2-4c2a6d6ddd2c</t>
        </is>
      </c>
    </row>
    <row r="129" ht="45" customHeight="1">
      <c r="A129" s="12" t="inlineStr">
        <is>
          <t>Skills – Graphical</t>
        </is>
      </c>
      <c r="B129" s="12" t="inlineStr">
        <is>
          <t>Skills – Graphical</t>
        </is>
      </c>
      <c r="C129" s="13" t="inlineStr">
        <is>
          <t>Geographical Information Systems [GY26.15]</t>
        </is>
      </c>
      <c r="D129" s="12" t="inlineStr">
        <is>
          <t>This nugget explains how geo-spatial data can be presented and analysed in a geographical information system.</t>
        </is>
      </c>
      <c r="E129" s="12" t="inlineStr">
        <is>
          <t>93ba7180-6fc7-4131-a0ab-e761c3ff19ee</t>
        </is>
      </c>
    </row>
    <row r="130" ht="45" customHeight="1">
      <c r="A130" s="12" t="inlineStr">
        <is>
          <t>Skills – Graphical</t>
        </is>
      </c>
      <c r="B130" s="12" t="inlineStr">
        <is>
          <t>Skills – Graphical</t>
        </is>
      </c>
      <c r="C130" s="13" t="inlineStr">
        <is>
          <t>Line Graphs [MUS50.20]</t>
        </is>
      </c>
      <c r="D130" s="12" t="inlineStr">
        <is>
          <t xml:space="preserve">This nugget goes through some of the key features of line graphs including reading from the graph, completing calculations, and comparing two data sets. </t>
        </is>
      </c>
      <c r="E130" s="12" t="inlineStr">
        <is>
          <t>f7bf0a55-d0b3-438e-99fa-3cf89a4c4692</t>
        </is>
      </c>
    </row>
    <row r="131" ht="45" customHeight="1">
      <c r="A131" s="12" t="inlineStr">
        <is>
          <t>Skills – Graphical</t>
        </is>
      </c>
      <c r="B131" s="12" t="inlineStr">
        <is>
          <t>Skills – Graphical</t>
        </is>
      </c>
      <c r="C131" s="13" t="inlineStr">
        <is>
          <t>Bar Charts [MF50.04]</t>
        </is>
      </c>
      <c r="D131" s="12" t="inlineStr">
        <is>
          <t>This nugget has learning material and questions covering the topic of Bar Charts.</t>
        </is>
      </c>
      <c r="E131" s="12" t="inlineStr">
        <is>
          <t>b6c397fc-5a9f-4025-bf48-63a780bce147</t>
        </is>
      </c>
    </row>
    <row r="132" ht="45" customHeight="1">
      <c r="A132" s="12" t="inlineStr">
        <is>
          <t>Skills – Graphical</t>
        </is>
      </c>
      <c r="B132" s="12" t="inlineStr">
        <is>
          <t>Skills – Graphical</t>
        </is>
      </c>
      <c r="C132" s="13" t="inlineStr">
        <is>
          <t>Composite Bar Charts [MS1.12]</t>
        </is>
      </c>
      <c r="D132" s="12" t="inlineStr">
        <is>
          <t xml:space="preserve">This nuggets contains questions on composite bar charts, with bars divided into subdivisions. </t>
        </is>
      </c>
      <c r="E132" s="12" t="inlineStr">
        <is>
          <t>634343dd-758a-4bd4-ae66-545f2241329b</t>
        </is>
      </c>
    </row>
    <row r="133" ht="45" customHeight="1">
      <c r="A133" s="12" t="inlineStr">
        <is>
          <t>Skills – Graphical</t>
        </is>
      </c>
      <c r="B133" s="12" t="inlineStr">
        <is>
          <t>Skills – Graphical</t>
        </is>
      </c>
      <c r="C133" s="13" t="inlineStr">
        <is>
          <t>Pie Charts [MS1.09]</t>
        </is>
      </c>
      <c r="D133"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133" s="12" t="inlineStr">
        <is>
          <t>30f81844-dc71-4e79-9a25-366f92f121ce</t>
        </is>
      </c>
    </row>
    <row r="134" ht="45" customHeight="1">
      <c r="A134" s="12" t="inlineStr">
        <is>
          <t>Skills – Graphical</t>
        </is>
      </c>
      <c r="B134" s="12" t="inlineStr">
        <is>
          <t>Skills – Graphical</t>
        </is>
      </c>
      <c r="C134" s="13" t="inlineStr">
        <is>
          <t>Pictograms [MF50.03]</t>
        </is>
      </c>
      <c r="D134" s="12" t="inlineStr">
        <is>
          <t>This nugget has learning material and questions covering the topic of Pictograms.</t>
        </is>
      </c>
      <c r="E134" s="12" t="inlineStr">
        <is>
          <t>b0094a0b-e0e3-47b8-b40b-1388a747a539</t>
        </is>
      </c>
    </row>
    <row r="135" ht="45" customHeight="1">
      <c r="A135" s="12" t="inlineStr">
        <is>
          <t>Skills – Graphical</t>
        </is>
      </c>
      <c r="B135" s="12" t="inlineStr">
        <is>
          <t>Skills – Graphical</t>
        </is>
      </c>
      <c r="C135" s="13" t="inlineStr">
        <is>
          <t>Frequency Diagrams (Histograms) [MS1.10]</t>
        </is>
      </c>
      <c r="D135" s="12" t="inlineStr">
        <is>
          <t xml:space="preserve">This nugget contains learning material and questions on histograms in a geography context, including reading off the diagram and doing calculations. It does not include frequency density. </t>
        </is>
      </c>
      <c r="E135" s="12" t="inlineStr">
        <is>
          <t>9b18c212-b7ab-4b6d-a187-40ae85f5538f</t>
        </is>
      </c>
    </row>
    <row r="136" ht="45" customHeight="1">
      <c r="A136" s="12" t="inlineStr">
        <is>
          <t>Skills – Graphical</t>
        </is>
      </c>
      <c r="B136" s="12" t="inlineStr">
        <is>
          <t>Skills – Graphical</t>
        </is>
      </c>
      <c r="C136" s="13" t="inlineStr">
        <is>
          <t>Dispersion Graphs [MS1.06]</t>
        </is>
      </c>
      <c r="D136" s="12" t="inlineStr">
        <is>
          <t xml:space="preserve">This nugget includes information about key features of dispersion graphs, including using them to compare data sets. </t>
        </is>
      </c>
      <c r="E136" s="12" t="inlineStr">
        <is>
          <t>bb06099b-a64a-4bc4-a89b-acd5f4c86279</t>
        </is>
      </c>
    </row>
    <row r="137" ht="45" customHeight="1">
      <c r="A137" s="12" t="inlineStr">
        <is>
          <t>Skills – Graphical</t>
        </is>
      </c>
      <c r="B137" s="12" t="inlineStr">
        <is>
          <t>Skills – Graphical</t>
        </is>
      </c>
      <c r="C137" s="13" t="inlineStr">
        <is>
          <t>Divided Bar Charts (100%) [MS1.11]</t>
        </is>
      </c>
      <c r="D137" s="12" t="inlineStr">
        <is>
          <t>This nugget contains questions on divided bar charts where the total bar is subdivided into proportional parts that sum to 100%.</t>
        </is>
      </c>
      <c r="E137" s="12" t="inlineStr">
        <is>
          <t>efb76a62-732c-49fc-89bb-36e98d76b24b</t>
        </is>
      </c>
    </row>
    <row r="138" ht="45" customHeight="1">
      <c r="A138" s="12" t="inlineStr">
        <is>
          <t>Skills – Graphical</t>
        </is>
      </c>
      <c r="B138" s="12" t="inlineStr">
        <is>
          <t>Skills – Graphical</t>
        </is>
      </c>
      <c r="C138" s="13" t="inlineStr">
        <is>
          <t>Scatter Graphs: Plotting [MF50.13]</t>
        </is>
      </c>
      <c r="D138" s="12" t="inlineStr">
        <is>
          <t>This nugget covers how to correctly draw axes for a scatter graph, including choosing an appropriate scale, using axes breaks and identifying the explanatory (independent) and response (dependent) variables.</t>
        </is>
      </c>
      <c r="E138" s="12" t="inlineStr">
        <is>
          <t>2fb49245-3505-4e92-ad46-436189b97a88</t>
        </is>
      </c>
    </row>
    <row r="139" ht="45" customHeight="1">
      <c r="A139" s="12" t="inlineStr">
        <is>
          <t>Skills – Graphical</t>
        </is>
      </c>
      <c r="B139" s="12" t="inlineStr">
        <is>
          <t>Skills – Graphical</t>
        </is>
      </c>
      <c r="C139" s="13" t="inlineStr">
        <is>
          <t>Scatter Graphs: Interpreting [MF50.14]</t>
        </is>
      </c>
      <c r="D139" s="12" t="inlineStr">
        <is>
          <t>This nugget covers identifying types of correlation from a scatter graph, and correlation and causality. It also covers drawing a line of best fit by eye, and using it to interpolate and extrapolate.</t>
        </is>
      </c>
      <c r="E139" s="12" t="inlineStr">
        <is>
          <t>8e065b06-2f3e-49d4-9061-3c05629fe38f</t>
        </is>
      </c>
    </row>
    <row r="140" ht="45" customHeight="1">
      <c r="A140" s="12" t="inlineStr">
        <is>
          <t>Skills – Graphical</t>
        </is>
      </c>
      <c r="B140" s="12" t="inlineStr">
        <is>
          <t>Skills – Graphical</t>
        </is>
      </c>
      <c r="C140" s="13" t="inlineStr">
        <is>
          <t>Scatter Graphs: Outliers [MF50.15]</t>
        </is>
      </c>
      <c r="D140" s="12" t="inlineStr">
        <is>
          <t>This nugget covers identifying outliers and the possible causes of an outlier on a scatter graph. It also covers what the effect of including an outlier has on the interpretation of correlation and drawing the line of best fit.</t>
        </is>
      </c>
      <c r="E140" s="12" t="inlineStr">
        <is>
          <t>0241e7a7-b962-4ac9-ac61-cd5906fcafa1</t>
        </is>
      </c>
    </row>
    <row r="141" ht="45" customHeight="1">
      <c r="A141" s="12" t="inlineStr">
        <is>
          <t>Skills – Graphical</t>
        </is>
      </c>
      <c r="B141" s="12" t="inlineStr">
        <is>
          <t>Skills – Graphical</t>
        </is>
      </c>
      <c r="C141" s="13" t="inlineStr">
        <is>
          <t>Population Pyramids 1 [MS1.01]</t>
        </is>
      </c>
      <c r="D141" s="12" t="inlineStr">
        <is>
          <t>This nugget goes through some of the key features of population pyramids whilst also enabling students to identify when they have incorrectly drawn a population pyramid.</t>
        </is>
      </c>
      <c r="E141" s="12" t="inlineStr">
        <is>
          <t>158136a9-2261-4957-8a83-fb91c6dcc9bf</t>
        </is>
      </c>
    </row>
    <row r="142" ht="45" customHeight="1">
      <c r="A142" s="12" t="inlineStr">
        <is>
          <t>Skills – Graphical</t>
        </is>
      </c>
      <c r="B142" s="12" t="inlineStr">
        <is>
          <t>Skills – Graphical</t>
        </is>
      </c>
      <c r="C142" s="13" t="inlineStr">
        <is>
          <t>Population Pyramids 2 [MS1.02]</t>
        </is>
      </c>
      <c r="D142" s="12" t="inlineStr">
        <is>
          <t>This nugget shows how the shape of a population pyramid relates to the stage of the demographic transition model it is in. It also explains what some anomalies on population pyramids may show.</t>
        </is>
      </c>
      <c r="E142" s="12" t="inlineStr">
        <is>
          <t>174e4174-fb99-47c1-a118-014bd494ce76</t>
        </is>
      </c>
    </row>
    <row r="143" ht="45" customHeight="1">
      <c r="A143" s="12" t="inlineStr">
        <is>
          <t>Skills – Graphical</t>
        </is>
      </c>
      <c r="B143" s="12" t="inlineStr">
        <is>
          <t>Skills – Graphical</t>
        </is>
      </c>
      <c r="C143" s="13" t="inlineStr">
        <is>
          <t>Isoline Maps: Drawing [MS1.03]</t>
        </is>
      </c>
      <c r="D143" s="12" t="inlineStr">
        <is>
          <t>This nugget goes through some of the key skills needed for drawing isoline maps whilst also enabling students to identify when they have incorrectly drawn an isoline map.</t>
        </is>
      </c>
      <c r="E143" s="12" t="inlineStr">
        <is>
          <t>d55eafd7-485f-48cf-bc45-85a0818a7f75</t>
        </is>
      </c>
    </row>
    <row r="144" ht="45" customHeight="1">
      <c r="A144" s="12" t="inlineStr">
        <is>
          <t>Skills – Graphical</t>
        </is>
      </c>
      <c r="B144" s="12" t="inlineStr">
        <is>
          <t>Skills – Graphical</t>
        </is>
      </c>
      <c r="C144" s="13" t="inlineStr">
        <is>
          <t>Isoline Maps: Interpreting [MS1.04]</t>
        </is>
      </c>
      <c r="D144" s="12" t="inlineStr">
        <is>
          <t>This nugget goes through interpreting isoline maps, including reading values off isolines that are marked or not, and also estimating values between isolines that are either marked or not.</t>
        </is>
      </c>
      <c r="E144" s="12" t="inlineStr">
        <is>
          <t>70dc42d8-72c8-474c-a959-a6ebe74c4d8b</t>
        </is>
      </c>
    </row>
    <row r="145" ht="45" customHeight="1">
      <c r="A145" s="12" t="inlineStr">
        <is>
          <t>Skills – Graphical</t>
        </is>
      </c>
      <c r="B145" s="12" t="inlineStr">
        <is>
          <t>Skills – Graphical</t>
        </is>
      </c>
      <c r="C145" s="13" t="inlineStr">
        <is>
          <t>Choropleth Maps [MS1.05]</t>
        </is>
      </c>
      <c r="D145" s="12" t="inlineStr">
        <is>
          <t>This nugget goes through some of the key skills needed for drawing and interpreting choropleth maps as well as identifying their limitations.</t>
        </is>
      </c>
      <c r="E145" s="12" t="inlineStr">
        <is>
          <t>2bbc2c96-7f72-4301-bb28-38ccb14d458d</t>
        </is>
      </c>
    </row>
    <row r="146" ht="45" customHeight="1">
      <c r="A146" s="12" t="inlineStr">
        <is>
          <t>Skills – Graphical</t>
        </is>
      </c>
      <c r="B146" s="12" t="inlineStr">
        <is>
          <t>Skills – Graphical</t>
        </is>
      </c>
      <c r="C146" s="13" t="inlineStr">
        <is>
          <t>Dot Maps [GY26.16]</t>
        </is>
      </c>
      <c r="D146" s="12" t="inlineStr">
        <is>
          <t>This nugget explains some of the key skills needed for drawing and interpreting dot maps as well as identifying their limitations.</t>
        </is>
      </c>
      <c r="E146" s="12" t="inlineStr">
        <is>
          <t>0059f643-5985-46d4-bdd6-31473f711454</t>
        </is>
      </c>
    </row>
    <row r="147" ht="45" customHeight="1">
      <c r="A147" s="12" t="inlineStr">
        <is>
          <t>Skills – Graphical</t>
        </is>
      </c>
      <c r="B147" s="12" t="inlineStr">
        <is>
          <t>Skills – Graphical</t>
        </is>
      </c>
      <c r="C147" s="13" t="inlineStr">
        <is>
          <t>Flow Lines &amp; Desire Lines [GY26.17]</t>
        </is>
      </c>
      <c r="D147" s="12" t="inlineStr">
        <is>
          <t>This nugget explains the use of flow lines and desire lines &amp; their limitations.</t>
        </is>
      </c>
      <c r="E147" s="12" t="inlineStr">
        <is>
          <t>a7f9634d-5500-49df-92a5-5b0a263fd383</t>
        </is>
      </c>
    </row>
    <row r="148" ht="45" customHeight="1">
      <c r="A148" s="12" t="inlineStr">
        <is>
          <t>Skills – Graphical</t>
        </is>
      </c>
      <c r="B148" s="12" t="inlineStr">
        <is>
          <t>Skills – Graphical</t>
        </is>
      </c>
      <c r="C148" s="13" t="inlineStr">
        <is>
          <t>Proportional Symbol Maps [MS1.08]</t>
        </is>
      </c>
      <c r="D148" s="12" t="inlineStr">
        <is>
          <t xml:space="preserve">This nugget includes learning material and questions on proportional symbol maps, including estimating the size of a proportional symbol, and ordering them by size. </t>
        </is>
      </c>
      <c r="E148" s="12" t="inlineStr">
        <is>
          <t>69a34a5d-38d6-45e8-93b7-d044e819cf86</t>
        </is>
      </c>
    </row>
    <row r="149" ht="45" customHeight="1">
      <c r="A149" s="12" t="inlineStr">
        <is>
          <t>Skills – Graphical</t>
        </is>
      </c>
      <c r="B149" s="12" t="inlineStr">
        <is>
          <t>Skills – Graphical</t>
        </is>
      </c>
      <c r="C149" s="13" t="inlineStr">
        <is>
          <t>Triangular Graphs [MS1.13]</t>
        </is>
      </c>
      <c r="D149" s="12" t="inlineStr">
        <is>
          <t xml:space="preserve">This nugget contains learning material and questions on triangular graphs, including how to read off from a single data point and how to spot trends. </t>
        </is>
      </c>
      <c r="E149" s="12" t="inlineStr">
        <is>
          <t>bccfc646-3d39-4d63-84da-2d8cadf830d9</t>
        </is>
      </c>
    </row>
    <row r="150" ht="45" customHeight="1">
      <c r="A150" s="12" t="inlineStr">
        <is>
          <t>Skills – Graphical</t>
        </is>
      </c>
      <c r="B150" s="12" t="inlineStr">
        <is>
          <t>Skills – Graphical</t>
        </is>
      </c>
      <c r="C150" s="13" t="inlineStr">
        <is>
          <t>Radial Diagrams [MS1.14]</t>
        </is>
      </c>
      <c r="D150" s="12" t="inlineStr">
        <is>
          <t xml:space="preserve">This nuggets contains radial diagrams and Rose diagrams, including Wind Rose and Wave Rose. </t>
        </is>
      </c>
      <c r="E150" s="12" t="inlineStr">
        <is>
          <t>68ded1cd-b57d-4030-8de9-a503f51af16d</t>
        </is>
      </c>
    </row>
    <row r="151" ht="45" customHeight="1">
      <c r="A151" s="12" t="inlineStr">
        <is>
          <t>Skills – Graphical</t>
        </is>
      </c>
      <c r="B151" s="12" t="inlineStr">
        <is>
          <t>Skills – Graphical</t>
        </is>
      </c>
      <c r="C151" s="13" t="inlineStr">
        <is>
          <t>Kite Diagrams [MS1.15]</t>
        </is>
      </c>
      <c r="D151" s="12" t="inlineStr">
        <is>
          <t xml:space="preserve">This nugget includes information about how a kite diagram is used to show how something varies along a transect, including reading off values at a particular point and describing trends. </t>
        </is>
      </c>
      <c r="E151" s="12" t="inlineStr">
        <is>
          <t>809de012-83de-47e3-bc03-e44bfe17e082</t>
        </is>
      </c>
    </row>
    <row r="152" ht="45" customHeight="1">
      <c r="A152" s="12" t="inlineStr">
        <is>
          <t>Skills – Numerical &amp; Statistical</t>
        </is>
      </c>
      <c r="B152" s="12" t="inlineStr">
        <is>
          <t>Skills – Numerical &amp; Statistical</t>
        </is>
      </c>
      <c r="C152" s="13" t="inlineStr">
        <is>
          <t>Using Scales with Units [MF39.01]</t>
        </is>
      </c>
      <c r="D152" s="12" t="inlineStr">
        <is>
          <t>This nugget has learning material and questions covering the topic of Using Scales with Units.</t>
        </is>
      </c>
      <c r="E152" s="12" t="inlineStr">
        <is>
          <t>ef114d44-2ac2-4864-ac0c-ed39567c943b</t>
        </is>
      </c>
    </row>
    <row r="153" ht="45" customHeight="1">
      <c r="A153" s="12" t="inlineStr">
        <is>
          <t>Skills – Numerical &amp; Statistical</t>
        </is>
      </c>
      <c r="B153" s="12" t="inlineStr">
        <is>
          <t>Skills – Numerical &amp; Statistical</t>
        </is>
      </c>
      <c r="C153" s="13" t="inlineStr">
        <is>
          <t>Using Scales on a Map [MF39.05]</t>
        </is>
      </c>
      <c r="D153" s="12" t="inlineStr">
        <is>
          <t>This nugget has learning material and questions covering the topic of Using Scales on a Map.</t>
        </is>
      </c>
      <c r="E153" s="12" t="inlineStr">
        <is>
          <t>4b4effde-b718-4621-897a-8c0f70637738</t>
        </is>
      </c>
    </row>
    <row r="154" ht="45" customHeight="1">
      <c r="A154" s="12" t="inlineStr">
        <is>
          <t>Skills – Numerical &amp; Statistical</t>
        </is>
      </c>
      <c r="B154" s="12" t="inlineStr">
        <is>
          <t>Skills – Numerical &amp; Statistical</t>
        </is>
      </c>
      <c r="C154" s="13" t="inlineStr">
        <is>
          <t>Introduction to Ratio [MF15.01]</t>
        </is>
      </c>
      <c r="D154" s="12" t="inlineStr">
        <is>
          <t>This nugget has learning material and questions covering the topic of an Introduction to Ratio.</t>
        </is>
      </c>
      <c r="E154" s="12" t="inlineStr">
        <is>
          <t>a54c1392-c308-43a2-82d3-c0494a6c9436</t>
        </is>
      </c>
    </row>
    <row r="155" ht="45" customHeight="1">
      <c r="A155" s="12" t="inlineStr">
        <is>
          <t>Skills – Numerical &amp; Statistical</t>
        </is>
      </c>
      <c r="B155" s="12" t="inlineStr">
        <is>
          <t>Skills – Numerical &amp; Statistical</t>
        </is>
      </c>
      <c r="C155" s="13" t="inlineStr">
        <is>
          <t>Introduction to Proportion [MF16.01]</t>
        </is>
      </c>
      <c r="D155" s="12" t="inlineStr">
        <is>
          <t>This nugget has learning material and questions covering the topic of an Introduction to Proportion.</t>
        </is>
      </c>
      <c r="E155" s="12" t="inlineStr">
        <is>
          <t>be7223b9-5117-4da2-b82b-a75df633f805</t>
        </is>
      </c>
    </row>
    <row r="156" ht="45" customHeight="1">
      <c r="A156" s="12" t="inlineStr">
        <is>
          <t>Skills – Numerical &amp; Statistical</t>
        </is>
      </c>
      <c r="B156" s="12" t="inlineStr">
        <is>
          <t>Skills – Numerical &amp; Statistical</t>
        </is>
      </c>
      <c r="C156" s="13" t="inlineStr">
        <is>
          <t>Mean 1: Positive Integers [MF49.03]</t>
        </is>
      </c>
      <c r="D156" s="12" t="inlineStr">
        <is>
          <t>This nugget has learning material and questions covering the topic of Mean 1.</t>
        </is>
      </c>
      <c r="E156" s="12" t="inlineStr">
        <is>
          <t>407bfa05-f281-4ede-ba95-edecac8d9825</t>
        </is>
      </c>
    </row>
    <row r="157" ht="45" customHeight="1">
      <c r="A157" s="12" t="inlineStr">
        <is>
          <t>Skills – Numerical &amp; Statistical</t>
        </is>
      </c>
      <c r="B157" s="12" t="inlineStr">
        <is>
          <t>Skills – Numerical &amp; Statistical</t>
        </is>
      </c>
      <c r="C157" s="13" t="inlineStr">
        <is>
          <t>Median [MF49.02]</t>
        </is>
      </c>
      <c r="D157"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157" s="12" t="inlineStr">
        <is>
          <t>d2d30438-773a-4e5c-ba44-d6ec4d36a624</t>
        </is>
      </c>
    </row>
    <row r="158" ht="45" customHeight="1">
      <c r="A158" s="12" t="inlineStr">
        <is>
          <t>Skills – Numerical &amp; Statistical</t>
        </is>
      </c>
      <c r="B158" s="12" t="inlineStr">
        <is>
          <t>Skills – Numerical &amp; Statistical</t>
        </is>
      </c>
      <c r="C158" s="13" t="inlineStr">
        <is>
          <t>Mode [MF49.01]</t>
        </is>
      </c>
      <c r="D158" s="12" t="inlineStr">
        <is>
          <t>This nugget has learning material and questions covering the topic of Mode.</t>
        </is>
      </c>
      <c r="E158" s="12" t="inlineStr">
        <is>
          <t>31eaa5b8-8126-439a-86de-aff05e1d515f</t>
        </is>
      </c>
    </row>
    <row r="159" ht="45" customHeight="1">
      <c r="A159" s="12" t="inlineStr">
        <is>
          <t>Skills – Numerical &amp; Statistical</t>
        </is>
      </c>
      <c r="B159" s="12" t="inlineStr">
        <is>
          <t>Skills – Numerical &amp; Statistical</t>
        </is>
      </c>
      <c r="C159" s="13" t="inlineStr">
        <is>
          <t>Range 1: Positive Integers [MF49.07]</t>
        </is>
      </c>
      <c r="D159" s="12" t="inlineStr">
        <is>
          <t>This nugget has learning material and questions covering the topic of Range 1.</t>
        </is>
      </c>
      <c r="E159" s="12" t="inlineStr">
        <is>
          <t>c06ff0a7-34d3-4d8e-8534-c0761c520acc</t>
        </is>
      </c>
    </row>
    <row r="160" ht="45" customHeight="1">
      <c r="A160" s="12" t="inlineStr">
        <is>
          <t>Skills – Numerical &amp; Statistical</t>
        </is>
      </c>
      <c r="B160" s="12" t="inlineStr">
        <is>
          <t>Skills – Numerical &amp; Statistical</t>
        </is>
      </c>
      <c r="C160" s="13" t="inlineStr">
        <is>
          <t>Range 2: Decimals and Negatives [MF49.08]</t>
        </is>
      </c>
      <c r="D160" s="12" t="inlineStr">
        <is>
          <t>This nugget has learning material and questions covering the topic of Range 2.</t>
        </is>
      </c>
      <c r="E160" s="12" t="inlineStr">
        <is>
          <t>6b95fc61-2683-49d8-902c-c5bdb628ad7b</t>
        </is>
      </c>
    </row>
    <row r="161" ht="45" customHeight="1">
      <c r="A161" s="12" t="inlineStr">
        <is>
          <t>Skills – Numerical &amp; Statistical</t>
        </is>
      </c>
      <c r="B161" s="12" t="inlineStr">
        <is>
          <t>Skills – Numerical &amp; Statistical</t>
        </is>
      </c>
      <c r="C161" s="13" t="inlineStr">
        <is>
          <t>Cumulative Frequency 5: Median [MH60.05]</t>
        </is>
      </c>
      <c r="D161" s="12" t="inlineStr">
        <is>
          <t>This nugget has learning material and questions covering the topic of Cumulative Frequency 5: Median.</t>
        </is>
      </c>
      <c r="E161" s="12" t="inlineStr">
        <is>
          <t>5961a617-75ad-40f2-ab8a-e7c77d8bee22</t>
        </is>
      </c>
    </row>
    <row r="162" ht="45" customHeight="1">
      <c r="A162" s="12" t="inlineStr">
        <is>
          <t>Skills – Numerical &amp; Statistical</t>
        </is>
      </c>
      <c r="B162" s="12" t="inlineStr">
        <is>
          <t>Skills – Numerical &amp; Statistical</t>
        </is>
      </c>
      <c r="C162" s="13" t="inlineStr">
        <is>
          <t>Cumulative Frequency 6: Quartiles [MH60.06]</t>
        </is>
      </c>
      <c r="D162" s="12" t="inlineStr">
        <is>
          <t>This nugget has learning material and questions covering the topic of Cumulative Frequency 6: Quartiles.</t>
        </is>
      </c>
      <c r="E162" s="12" t="inlineStr">
        <is>
          <t>636f5832-b8a7-4dc1-9aa8-9d66a576fd7a</t>
        </is>
      </c>
    </row>
    <row r="163" ht="45" customHeight="1">
      <c r="A163" s="12" t="inlineStr">
        <is>
          <t>Skills – Numerical &amp; Statistical</t>
        </is>
      </c>
      <c r="B163" s="12" t="inlineStr">
        <is>
          <t>Skills – Numerical &amp; Statistical</t>
        </is>
      </c>
      <c r="C163" s="13" t="inlineStr">
        <is>
          <t>Cumulative Frequency 7: Interquartile Range [MH60.07]</t>
        </is>
      </c>
      <c r="D163" s="12" t="inlineStr">
        <is>
          <t>This nugget has learning material and questions covering the topic of Cumulative Frequency 7: Interquartile Range.</t>
        </is>
      </c>
      <c r="E163" s="12" t="inlineStr">
        <is>
          <t>8214a2fb-cb23-4225-b238-a3247b8f8747</t>
        </is>
      </c>
    </row>
    <row r="164" ht="45" customHeight="1">
      <c r="A164" s="12" t="inlineStr">
        <is>
          <t>Skills – Numerical &amp; Statistical</t>
        </is>
      </c>
      <c r="B164" s="12" t="inlineStr">
        <is>
          <t>Skills – Numerical &amp; Statistical</t>
        </is>
      </c>
      <c r="C164" s="13" t="inlineStr">
        <is>
          <t>Cumulative Frequency and Box Plots [MH60.14]</t>
        </is>
      </c>
      <c r="D164" s="12" t="inlineStr">
        <is>
          <t>This nugget has learning material and questions covering the topic of Cumulative Frequency and Box Plots.</t>
        </is>
      </c>
      <c r="E164" s="12" t="inlineStr">
        <is>
          <t>ff84ac56-0ac2-4354-a004-d4f0caad2d3b</t>
        </is>
      </c>
    </row>
    <row r="165" ht="45" customHeight="1">
      <c r="A165" s="12" t="inlineStr">
        <is>
          <t>Skills – Numerical &amp; Statistical</t>
        </is>
      </c>
      <c r="B165" s="12" t="inlineStr">
        <is>
          <t>Skills – Numerical &amp; Statistical</t>
        </is>
      </c>
      <c r="C165" s="13" t="inlineStr">
        <is>
          <t>Modal Class from Grouped Frequency Table [MF49.14]</t>
        </is>
      </c>
      <c r="D165" s="12" t="inlineStr">
        <is>
          <t>This nugget has learning material and questions covering the topic of Modal Class from Grouped Frequency Table.</t>
        </is>
      </c>
      <c r="E165" s="12" t="inlineStr">
        <is>
          <t>5c26cefd-98c6-42fe-ab7c-90f47418a87e</t>
        </is>
      </c>
    </row>
    <row r="166" ht="45" customHeight="1">
      <c r="A166" s="12" t="inlineStr">
        <is>
          <t>Skills – Numerical &amp; Statistical</t>
        </is>
      </c>
      <c r="B166" s="12" t="inlineStr">
        <is>
          <t>Skills – Numerical &amp; Statistical</t>
        </is>
      </c>
      <c r="C166" s="13" t="inlineStr">
        <is>
          <t>Finding Percentages of Amounts 1 [MF7.08]</t>
        </is>
      </c>
      <c r="D166" s="12" t="inlineStr">
        <is>
          <t>This nugget has learning material and questions covering the topic of Finding Percentages of Amounts 1.</t>
        </is>
      </c>
      <c r="E166" s="12" t="inlineStr">
        <is>
          <t>7f01816b-e6ec-4cee-a4dc-22433219277e</t>
        </is>
      </c>
    </row>
    <row r="167" ht="45" customHeight="1">
      <c r="A167" s="12" t="inlineStr">
        <is>
          <t>Skills – Numerical &amp; Statistical</t>
        </is>
      </c>
      <c r="B167" s="12" t="inlineStr">
        <is>
          <t>Skills – Numerical &amp; Statistical</t>
        </is>
      </c>
      <c r="C167" s="13" t="inlineStr">
        <is>
          <t>Percentage Change [MF11.04]</t>
        </is>
      </c>
      <c r="D167" s="12" t="inlineStr">
        <is>
          <t>This nugget has learning material and questions covering the topic of Percentage Change.</t>
        </is>
      </c>
      <c r="E167" s="12" t="inlineStr">
        <is>
          <t>8122234c-5c94-4d06-9793-ee1f015d319b</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5"/>
  <sheetViews>
    <sheetView showGridLines="0" workbookViewId="0">
      <selection activeCell="A1" sqref="A1"/>
    </sheetView>
  </sheetViews>
  <sheetFormatPr baseColWidth="8" defaultRowHeight="15"/>
  <cols>
    <col width="38"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30232ec3-2c6b-449a-8d07-0f7b8cc25de6</t>
        </is>
      </c>
    </row>
    <row r="3">
      <c r="A3" s="2" t="inlineStr">
        <is>
          <t>Geography: Grade 12 (SA)</t>
        </is>
      </c>
      <c r="D3" s="3" t="inlineStr">
        <is>
          <t>Last updated: 17 July 2026</t>
        </is>
      </c>
    </row>
    <row r="4">
      <c r="A4" s="4" t="inlineStr">
        <is>
          <t>8 Topics   ·   8 Subtopics   ·   88 Nuggets   ·   3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Climate &amp; Weather</t>
        </is>
      </c>
      <c r="B8" s="12" t="inlineStr">
        <is>
          <t>Climate &amp; Weather</t>
        </is>
      </c>
      <c r="C8" s="13" t="inlineStr">
        <is>
          <t>Tropical Storms: Formation &amp; Structure [GY3.07]</t>
        </is>
      </c>
      <c r="D8" s="12" t="inlineStr">
        <is>
          <t>This nugget explains the formation, development and structure of a tropical storm.</t>
        </is>
      </c>
      <c r="E8" s="12" t="inlineStr">
        <is>
          <t>96389217-ad1d-4410-ab3e-79b6103e7f54</t>
        </is>
      </c>
    </row>
    <row r="9" ht="45" customHeight="1">
      <c r="A9" s="12" t="inlineStr">
        <is>
          <t>Geomorphology</t>
        </is>
      </c>
      <c r="B9" s="12" t="inlineStr">
        <is>
          <t>Geomorphology</t>
        </is>
      </c>
      <c r="C9" s="13" t="inlineStr">
        <is>
          <t>Diagnostic: Drainage Systems, Fluvial Processes &amp; River Management [GY27.24]</t>
        </is>
      </c>
      <c r="D9" s="12" t="inlineStr">
        <is>
          <t>Diagnostic for the drainage systems, fluvial processes &amp; river management topic.</t>
        </is>
      </c>
      <c r="E9" s="12" t="inlineStr">
        <is>
          <t>c22d6a69-8abe-4db7-9792-6e6a15c2dd2d</t>
        </is>
      </c>
    </row>
    <row r="10" ht="45" customHeight="1">
      <c r="A10" s="12" t="inlineStr">
        <is>
          <t>Geomorphology</t>
        </is>
      </c>
      <c r="B10" s="12" t="inlineStr">
        <is>
          <t>Geomorphology</t>
        </is>
      </c>
      <c r="C10" s="13" t="inlineStr">
        <is>
          <t>River Landscapes: Overview [GY10.01]</t>
        </is>
      </c>
      <c r="D10" s="12" t="inlineStr">
        <is>
          <t>This nugget gives an overview of river landscapes, focused on the UK. Includes the features of drainage basins and the hydrological cycle.</t>
        </is>
      </c>
      <c r="E10" s="12" t="inlineStr">
        <is>
          <t>89b94112-9df5-465e-9557-652ea3455365</t>
        </is>
      </c>
    </row>
    <row r="11" ht="45" customHeight="1">
      <c r="A11" s="12" t="inlineStr">
        <is>
          <t>Geomorphology</t>
        </is>
      </c>
      <c r="B11" s="12" t="inlineStr">
        <is>
          <t>Geomorphology</t>
        </is>
      </c>
      <c r="C11" s="13" t="inlineStr">
        <is>
          <t>River Landforms in the Upper Course: Erosion [GY10.06]</t>
        </is>
      </c>
      <c r="D11" s="12" t="inlineStr">
        <is>
          <t>This nugget looks at the formation of erosional landforms in the upper course of a river, including waterfalls and gorges.</t>
        </is>
      </c>
      <c r="E11" s="12" t="inlineStr">
        <is>
          <t>cc856abc-bcae-44cc-92db-7be18da22c53</t>
        </is>
      </c>
    </row>
    <row r="12" ht="45" customHeight="1">
      <c r="A12" s="12" t="inlineStr">
        <is>
          <t>Geomorphology</t>
        </is>
      </c>
      <c r="B12" s="12" t="inlineStr">
        <is>
          <t>Geomorphology</t>
        </is>
      </c>
      <c r="C12" s="13" t="inlineStr">
        <is>
          <t>River Landforms in the Middle Course: Erosion &amp; Transportation [GY10.07]</t>
        </is>
      </c>
      <c r="D12" s="12" t="inlineStr">
        <is>
          <t>This nugget looks at the landforms found in the middle course of a river as a result of erosion and transportation. Includes meanders and oxbow lakes.</t>
        </is>
      </c>
      <c r="E12" s="12" t="inlineStr">
        <is>
          <t>932ab7aa-a4fc-4d2b-ba29-2264438b2bad</t>
        </is>
      </c>
    </row>
    <row r="13" ht="45" customHeight="1">
      <c r="A13" s="12" t="inlineStr">
        <is>
          <t>Geomorphology</t>
        </is>
      </c>
      <c r="B13" s="12" t="inlineStr">
        <is>
          <t>Geomorphology</t>
        </is>
      </c>
      <c r="C13" s="13" t="inlineStr">
        <is>
          <t>River Landforms in the Lower Course: Deposition [GY10.08]</t>
        </is>
      </c>
      <c r="D13" s="12" t="inlineStr">
        <is>
          <t>This nugget explores the landforms found in the lower course of a river as a result of deposition. Includes estuaries, deltas, levées and floodplains.</t>
        </is>
      </c>
      <c r="E13" s="12" t="inlineStr">
        <is>
          <t>8c2273d8-0ec5-4ba5-94fc-2abf46b4211d</t>
        </is>
      </c>
    </row>
    <row r="14" ht="45" customHeight="1">
      <c r="A14" s="12" t="inlineStr">
        <is>
          <t>Geomorphology</t>
        </is>
      </c>
      <c r="B14" s="12" t="inlineStr">
        <is>
          <t>Geomorphology</t>
        </is>
      </c>
      <c r="C14" s="13" t="inlineStr">
        <is>
          <t>River Flooding: Physical &amp; Human Factors Affecting Risk [GY10.10]</t>
        </is>
      </c>
      <c r="D14" s="12" t="inlineStr">
        <is>
          <t>This nugget explores the human and physical factors affecting the risk of river flooding. Includes urbanisation, farming, impermeable rock, monsoon climate &amp; steep slopes.</t>
        </is>
      </c>
      <c r="E14" s="12" t="inlineStr">
        <is>
          <t>67d466a7-6e51-44bc-aa85-94e2937ff845</t>
        </is>
      </c>
    </row>
    <row r="15" ht="45" customHeight="1">
      <c r="A15" s="12" t="inlineStr">
        <is>
          <t>Geomorphology</t>
        </is>
      </c>
      <c r="B15" s="12" t="inlineStr">
        <is>
          <t>Geomorphology</t>
        </is>
      </c>
      <c r="C15" s="13" t="inlineStr">
        <is>
          <t>River Flooding: Hydrographs [GY10.11]</t>
        </is>
      </c>
      <c r="D15" s="12" t="inlineStr">
        <is>
          <t>This nugget looks at how to understand and interpret hydrographs including exploring the impact rainfall events have on different drainage basins.</t>
        </is>
      </c>
      <c r="E15" s="12" t="inlineStr">
        <is>
          <t>512ec611-9c52-4c6d-8de6-9356461a5b17</t>
        </is>
      </c>
    </row>
    <row r="16" ht="45" customHeight="1">
      <c r="A16" s="12" t="inlineStr">
        <is>
          <t>Geomorphology</t>
        </is>
      </c>
      <c r="B16" s="12" t="inlineStr">
        <is>
          <t>Geomorphology</t>
        </is>
      </c>
      <c r="C16" s="13" t="inlineStr">
        <is>
          <t>River Management: Costs &amp; Benefits of Hard Engineering [GY10.12]</t>
        </is>
      </c>
      <c r="D16" s="12" t="inlineStr">
        <is>
          <t xml:space="preserve">This nugget looks at the hard engineering river management strategies designed to reduce the risk of flooding. Includes dams &amp; reservoirs, channel straightening, flood-relief channels &amp; embankments. </t>
        </is>
      </c>
      <c r="E16" s="12" t="inlineStr">
        <is>
          <t>33df8a6a-d492-411a-904d-4628cc198743</t>
        </is>
      </c>
    </row>
    <row r="17" ht="45" customHeight="1">
      <c r="A17" s="12" t="inlineStr">
        <is>
          <t>Geomorphology</t>
        </is>
      </c>
      <c r="B17" s="12" t="inlineStr">
        <is>
          <t>Geomorphology</t>
        </is>
      </c>
      <c r="C17" s="13" t="inlineStr">
        <is>
          <t>River Management: Costs &amp; Benefits of Soft Engineering [GY10.13]</t>
        </is>
      </c>
      <c r="D17" s="12" t="inlineStr">
        <is>
          <t>This nugget looks at the soft engineering strategies used to reduce flooding. Includes floodplain zoning, river restoration &amp; afforestation.</t>
        </is>
      </c>
      <c r="E17" s="12" t="inlineStr">
        <is>
          <t>13872c49-e79d-445e-a071-445e1da65c3e</t>
        </is>
      </c>
    </row>
    <row r="18" ht="45" customHeight="1">
      <c r="A18" s="12" t="inlineStr">
        <is>
          <t>Geomorphology</t>
        </is>
      </c>
      <c r="B18" s="12" t="inlineStr">
        <is>
          <t>Geomorphology</t>
        </is>
      </c>
      <c r="C18" s="13" t="inlineStr">
        <is>
          <t>River Management: Jubilee River [GY10.14]</t>
        </is>
      </c>
      <c r="D18" s="12" t="inlineStr">
        <is>
          <t>This nugget explores how the construction of the Jubilee River has been used to reduce flooding along the River Thames. Includes its costs and benefits.</t>
        </is>
      </c>
      <c r="E18" s="12" t="inlineStr">
        <is>
          <t>cdb9f37a-ef5a-403a-94cf-f47832d3e0e7</t>
        </is>
      </c>
    </row>
    <row r="19" ht="45" customHeight="1">
      <c r="A19" s="12" t="inlineStr">
        <is>
          <t>Rural &amp; Urban Settlement</t>
        </is>
      </c>
      <c r="B19" s="12" t="inlineStr">
        <is>
          <t>Rural &amp; Urban Settlement</t>
        </is>
      </c>
      <c r="C19" s="13" t="inlineStr">
        <is>
          <t>Diagnostic: Urban Structure &amp; Growth [GY27.25]</t>
        </is>
      </c>
      <c r="D19" s="12" t="inlineStr">
        <is>
          <t>Diagnostic for the urban structure &amp; growth topic.</t>
        </is>
      </c>
      <c r="E19" s="12" t="inlineStr">
        <is>
          <t>a2889a47-eb77-4653-a3da-df9ded7f5515</t>
        </is>
      </c>
    </row>
    <row r="20" ht="45" customHeight="1">
      <c r="A20" s="12" t="inlineStr">
        <is>
          <t>Rural &amp; Urban Settlement</t>
        </is>
      </c>
      <c r="B20" s="12" t="inlineStr">
        <is>
          <t>Rural &amp; Urban Settlement</t>
        </is>
      </c>
      <c r="C20" s="13" t="inlineStr">
        <is>
          <t>Urban Change: Global Trends &amp; Patterns [GY12.01]</t>
        </is>
      </c>
      <c r="D20" s="12" t="inlineStr">
        <is>
          <t>This nugget describes global patterns of urban change.</t>
        </is>
      </c>
      <c r="E20" s="12" t="inlineStr">
        <is>
          <t>80348c1d-b1b4-4829-8ee8-89eb4bb1f82b</t>
        </is>
      </c>
    </row>
    <row r="21" ht="45" customHeight="1">
      <c r="A21" s="12" t="inlineStr">
        <is>
          <t>Rural &amp; Urban Settlement</t>
        </is>
      </c>
      <c r="B21" s="12" t="inlineStr">
        <is>
          <t>Rural &amp; Urban Settlement</t>
        </is>
      </c>
      <c r="C21" s="13" t="inlineStr">
        <is>
          <t>Urban Change: Causes [GY12.02]</t>
        </is>
      </c>
      <c r="D21" s="12" t="inlineStr">
        <is>
          <t>This nugget explains the two main causes of urbanisation; rural to urban migration and natural increase.</t>
        </is>
      </c>
      <c r="E21" s="12" t="inlineStr">
        <is>
          <t>1136e164-76de-482f-b96f-f894fc71de07</t>
        </is>
      </c>
    </row>
    <row r="22" ht="45" customHeight="1">
      <c r="A22" s="12" t="inlineStr">
        <is>
          <t>Rural &amp; Urban Settlement</t>
        </is>
      </c>
      <c r="B22" s="12" t="inlineStr">
        <is>
          <t>Rural &amp; Urban Settlement</t>
        </is>
      </c>
      <c r="C22" s="13" t="inlineStr">
        <is>
          <t>Urban Change: Megacities [GY12.03]</t>
        </is>
      </c>
      <c r="D22" s="12" t="inlineStr">
        <is>
          <t>This nugget explains the emergence of megacities and their changes over time.</t>
        </is>
      </c>
      <c r="E22" s="12" t="inlineStr">
        <is>
          <t>ae81ea64-cdf1-4629-bbc7-9f50bd54e180</t>
        </is>
      </c>
    </row>
    <row r="23" ht="45" customHeight="1">
      <c r="A23" s="12" t="inlineStr">
        <is>
          <t>Rural &amp; Urban Settlement</t>
        </is>
      </c>
      <c r="B23" s="12" t="inlineStr">
        <is>
          <t>Rural &amp; Urban Settlement</t>
        </is>
      </c>
      <c r="C23" s="13" t="inlineStr">
        <is>
          <t>Urban Growth: Opportunities [GY12.04]</t>
        </is>
      </c>
      <c r="D23" s="12" t="inlineStr">
        <is>
          <t>This nugget explains how urban growth can create social and economic opportunities.</t>
        </is>
      </c>
      <c r="E23" s="12" t="inlineStr">
        <is>
          <t>d96a11d4-b141-4e82-8dc3-7687d46c86c3</t>
        </is>
      </c>
    </row>
    <row r="24" ht="45" customHeight="1">
      <c r="A24" s="12" t="inlineStr">
        <is>
          <t>Rural &amp; Urban Settlement</t>
        </is>
      </c>
      <c r="B24" s="12" t="inlineStr">
        <is>
          <t>Rural &amp; Urban Settlement</t>
        </is>
      </c>
      <c r="C24" s="13" t="inlineStr">
        <is>
          <t>Urban Growth: Management &amp; Infrastructure [GY12.05]</t>
        </is>
      </c>
      <c r="D24" s="12" t="inlineStr">
        <is>
          <t>This nugget explains how urban growth has created the challenges of squatter settlements, providing clean water, sanitation systems and electricity supply.</t>
        </is>
      </c>
      <c r="E24" s="12" t="inlineStr">
        <is>
          <t>902a8018-f06b-4560-bafe-6d982baec445</t>
        </is>
      </c>
    </row>
    <row r="25" ht="45" customHeight="1">
      <c r="A25" s="12" t="inlineStr">
        <is>
          <t>Rural &amp; Urban Settlement</t>
        </is>
      </c>
      <c r="B25" s="12" t="inlineStr">
        <is>
          <t>Rural &amp; Urban Settlement</t>
        </is>
      </c>
      <c r="C25" s="13" t="inlineStr">
        <is>
          <t>Urban Growth: Managing Quality of Life [GY12.06]</t>
        </is>
      </c>
      <c r="D25" s="12" t="inlineStr">
        <is>
          <t>This nugget explains how urban growth has created the challenges of providing access to health and education services, as well as reducing unemployment and crime.</t>
        </is>
      </c>
      <c r="E25" s="12" t="inlineStr">
        <is>
          <t>16e2dd7e-e739-427f-8b5d-7953b38b7779</t>
        </is>
      </c>
    </row>
    <row r="26" ht="45" customHeight="1">
      <c r="A26" s="12" t="inlineStr">
        <is>
          <t>Economic Geography of South Africa</t>
        </is>
      </c>
      <c r="B26" s="12" t="inlineStr">
        <is>
          <t>Economic Geography of South Africa</t>
        </is>
      </c>
      <c r="C26" s="13" t="inlineStr">
        <is>
          <t>Diagnostic: Agriculture &amp; Mining [GY27.26]</t>
        </is>
      </c>
      <c r="D26" s="12" t="inlineStr">
        <is>
          <t>Diagnostic for the agriculture &amp; mining topic.</t>
        </is>
      </c>
      <c r="E26" s="12" t="inlineStr">
        <is>
          <t>4087c6e6-dbef-437f-a337-829818966a0e</t>
        </is>
      </c>
    </row>
    <row r="27" ht="45" customHeight="1">
      <c r="A27" s="12" t="inlineStr">
        <is>
          <t>Economic Geography of South Africa</t>
        </is>
      </c>
      <c r="B27" s="12" t="inlineStr">
        <is>
          <t>Economic Geography of South Africa</t>
        </is>
      </c>
      <c r="C27" s="13" t="inlineStr">
        <is>
          <t>Urban Growth: Environmental Challenges [GY12.07]</t>
        </is>
      </c>
      <c r="D27" s="12" t="inlineStr">
        <is>
          <t>This nugget explains the environmental challenges in NEE and LIC cities of traffic congestion, water and air pollution and waste disposal.</t>
        </is>
      </c>
      <c r="E27" s="12" t="inlineStr">
        <is>
          <t>61719648-e09e-4341-98d1-4c8603d73843</t>
        </is>
      </c>
    </row>
    <row r="28" ht="45" customHeight="1">
      <c r="A28" s="12" t="inlineStr">
        <is>
          <t>Economic Geography of South Africa</t>
        </is>
      </c>
      <c r="B28" s="12" t="inlineStr">
        <is>
          <t>Economic Geography of South Africa</t>
        </is>
      </c>
      <c r="C28" s="13" t="inlineStr">
        <is>
          <t>Land Use: Farming [BI7.052]</t>
        </is>
      </c>
      <c r="D28" s="12" t="inlineStr">
        <is>
          <t>Explain how clearing land for farming impacts the environment.</t>
        </is>
      </c>
      <c r="E28" s="12" t="inlineStr">
        <is>
          <t>94bb7f60-3812-49ef-875d-3262abe5f58e</t>
        </is>
      </c>
    </row>
    <row r="29" ht="45" customHeight="1">
      <c r="A29" s="12" t="inlineStr">
        <is>
          <t>Economic Geography of South Africa</t>
        </is>
      </c>
      <c r="B29" s="12" t="inlineStr">
        <is>
          <t>Economic Geography of South Africa</t>
        </is>
      </c>
      <c r="C29" s="13" t="inlineStr">
        <is>
          <t>Factors Affecting Food Security [BI7.086]</t>
        </is>
      </c>
      <c r="D29" s="12" t="inlineStr">
        <is>
          <t>Explain how different factors effect food security.
Interpret data about food supply and relate this to these factors.</t>
        </is>
      </c>
      <c r="E29" s="12" t="inlineStr">
        <is>
          <t>96b2c442-cbd6-4d3e-881d-955c8729c565</t>
        </is>
      </c>
    </row>
    <row r="30" ht="45" customHeight="1">
      <c r="A30" s="12" t="inlineStr">
        <is>
          <t>Economic Geography of South Africa</t>
        </is>
      </c>
      <c r="B30" s="12" t="inlineStr">
        <is>
          <t>Economic Geography of South Africa</t>
        </is>
      </c>
      <c r="C30" s="13" t="inlineStr">
        <is>
          <t>Efficiency: Farming Techniques [BI7.088]</t>
        </is>
      </c>
      <c r="D30" s="12" t="inlineStr">
        <is>
          <t xml:space="preserve">Evaluate the advantages and disadvantages of a variety of 'modern' farming techniques.
</t>
        </is>
      </c>
      <c r="E30" s="12" t="inlineStr">
        <is>
          <t>47b11719-ac73-4625-a6c3-2cd470a240fd</t>
        </is>
      </c>
    </row>
    <row r="31" ht="45" customHeight="1">
      <c r="A31" s="12" t="inlineStr">
        <is>
          <t>Fieldwork Investigation</t>
        </is>
      </c>
      <c r="B31" s="12" t="inlineStr">
        <is>
          <t>Fieldwork Investigation</t>
        </is>
      </c>
      <c r="C31" s="13" t="inlineStr">
        <is>
          <t>Land Use: Quarrying &amp; Mining [BI7.054]</t>
        </is>
      </c>
      <c r="D31" s="12" t="inlineStr">
        <is>
          <t xml:space="preserve">Explain how clearing land for quarrying and mining impacts the environment. </t>
        </is>
      </c>
      <c r="E31" s="12" t="inlineStr">
        <is>
          <t>5087e20c-7ee1-4645-b620-f4f20277b031</t>
        </is>
      </c>
    </row>
    <row r="32" ht="45" customHeight="1">
      <c r="A32" s="12" t="inlineStr">
        <is>
          <t>Fieldwork Investigation</t>
        </is>
      </c>
      <c r="B32" s="12" t="inlineStr">
        <is>
          <t>Fieldwork Investigation</t>
        </is>
      </c>
      <c r="C32" s="13" t="inlineStr">
        <is>
          <t>Introduction to Fieldwork [GY25.01]</t>
        </is>
      </c>
      <c r="D32" s="12" t="inlineStr">
        <is>
          <t>This nugget explains the process of geographical enquiry, with an overview of each stage.</t>
        </is>
      </c>
      <c r="E32" s="12" t="inlineStr">
        <is>
          <t>e7a1bc25-cf72-4b38-9b90-07f65a6ea016</t>
        </is>
      </c>
    </row>
    <row r="33" ht="45" customHeight="1">
      <c r="A33" s="12" t="inlineStr">
        <is>
          <t>Fieldwork Investigation</t>
        </is>
      </c>
      <c r="B33" s="12" t="inlineStr">
        <is>
          <t>Fieldwork Investigation</t>
        </is>
      </c>
      <c r="C33" s="13" t="inlineStr">
        <is>
          <t>Data &amp; Sampling [GY25.02]</t>
        </is>
      </c>
      <c r="D33" s="12" t="inlineStr">
        <is>
          <t>This nugget explains the concept of sampling and the three main types.</t>
        </is>
      </c>
      <c r="E33" s="12" t="inlineStr">
        <is>
          <t>044304f3-1e38-4c34-b93b-2dd8eb0003f4</t>
        </is>
      </c>
    </row>
    <row r="34" ht="45" customHeight="1">
      <c r="A34" s="12" t="inlineStr">
        <is>
          <t>Fieldwork Investigation</t>
        </is>
      </c>
      <c r="B34" s="12" t="inlineStr">
        <is>
          <t>Fieldwork Investigation</t>
        </is>
      </c>
      <c r="C34" s="13" t="inlineStr">
        <is>
          <t>River Investigations: Planning [GY25.03]</t>
        </is>
      </c>
      <c r="D34" s="12" t="inlineStr">
        <is>
          <t>This nugget explains the planning stage of a river landscape investigation.</t>
        </is>
      </c>
      <c r="E34" s="12" t="inlineStr">
        <is>
          <t>d5293096-8da7-424b-b16f-f403581ce0bc</t>
        </is>
      </c>
    </row>
    <row r="35" ht="45" customHeight="1">
      <c r="A35" s="12" t="inlineStr">
        <is>
          <t>Fieldwork Investigation</t>
        </is>
      </c>
      <c r="B35" s="12" t="inlineStr">
        <is>
          <t>Fieldwork Investigation</t>
        </is>
      </c>
      <c r="C35" s="13" t="inlineStr">
        <is>
          <t>River Investigations: Data Collection [GY25.04]</t>
        </is>
      </c>
      <c r="D35" s="12" t="inlineStr">
        <is>
          <t>This nugget explains the data collection stage of a river landscape investigation.</t>
        </is>
      </c>
      <c r="E35" s="12" t="inlineStr">
        <is>
          <t>8708c566-847a-42c9-ba79-ea7afe978eaa</t>
        </is>
      </c>
    </row>
    <row r="36" ht="45" customHeight="1">
      <c r="A36" s="12" t="inlineStr">
        <is>
          <t>Fieldwork Investigation</t>
        </is>
      </c>
      <c r="B36" s="12" t="inlineStr">
        <is>
          <t>Fieldwork Investigation</t>
        </is>
      </c>
      <c r="C36" s="13" t="inlineStr">
        <is>
          <t>River Investigations: Data Presentation [GY25.05]</t>
        </is>
      </c>
      <c r="D36" s="12" t="inlineStr">
        <is>
          <t>This nugget explains the reasons for selecting methods of data presentation for a river landscape investigation.</t>
        </is>
      </c>
      <c r="E36" s="12" t="inlineStr">
        <is>
          <t>318a2d10-fea9-4c16-8dea-d27e36850564</t>
        </is>
      </c>
    </row>
    <row r="37" ht="45" customHeight="1">
      <c r="A37" s="12" t="inlineStr">
        <is>
          <t>Fieldwork Investigation</t>
        </is>
      </c>
      <c r="B37" s="12" t="inlineStr">
        <is>
          <t>Fieldwork Investigation</t>
        </is>
      </c>
      <c r="C37" s="13" t="inlineStr">
        <is>
          <t>Coastal Investigations: Planning [GY25.06]</t>
        </is>
      </c>
      <c r="D37" s="12" t="inlineStr">
        <is>
          <t>This nugget explains the planning stage of a coastal landscape investigation.</t>
        </is>
      </c>
      <c r="E37" s="12" t="inlineStr">
        <is>
          <t>e2000c3e-cfb9-4bd8-aeed-6600a66270a3</t>
        </is>
      </c>
    </row>
    <row r="38" ht="45" customHeight="1">
      <c r="A38" s="12" t="inlineStr">
        <is>
          <t>Fieldwork Investigation</t>
        </is>
      </c>
      <c r="B38" s="12" t="inlineStr">
        <is>
          <t>Fieldwork Investigation</t>
        </is>
      </c>
      <c r="C38" s="13" t="inlineStr">
        <is>
          <t>Coastal Investigations: Data Collection [GY25.07]</t>
        </is>
      </c>
      <c r="D38" s="12" t="inlineStr">
        <is>
          <t>This nugget explains the data collection stage of a coastal landscape investigation.</t>
        </is>
      </c>
      <c r="E38" s="12" t="inlineStr">
        <is>
          <t>c5ebfea0-993e-4eba-aaa5-77a48bf76a38</t>
        </is>
      </c>
    </row>
    <row r="39" ht="45" customHeight="1">
      <c r="A39" s="12" t="inlineStr">
        <is>
          <t>Fieldwork Investigation</t>
        </is>
      </c>
      <c r="B39" s="12" t="inlineStr">
        <is>
          <t>Fieldwork Investigation</t>
        </is>
      </c>
      <c r="C39" s="13" t="inlineStr">
        <is>
          <t>Coastal Investigations: Data Presentation [GY25.08]</t>
        </is>
      </c>
      <c r="D39" s="12" t="inlineStr">
        <is>
          <t>This nugget explains the data presentation stage of a coastal landscape investigation.</t>
        </is>
      </c>
      <c r="E39" s="12" t="inlineStr">
        <is>
          <t>4065bf17-a41e-4015-bb0e-52fc790f4ccb</t>
        </is>
      </c>
    </row>
    <row r="40" ht="45" customHeight="1">
      <c r="A40" s="12" t="inlineStr">
        <is>
          <t>Fieldwork Investigation</t>
        </is>
      </c>
      <c r="B40" s="12" t="inlineStr">
        <is>
          <t>Fieldwork Investigation</t>
        </is>
      </c>
      <c r="C40" s="13" t="inlineStr">
        <is>
          <t>Urban Investigations: Planning [GY25.09]</t>
        </is>
      </c>
      <c r="D40" s="12" t="inlineStr">
        <is>
          <t>This nugget explains the planning stage of an urban landscape investigation.</t>
        </is>
      </c>
      <c r="E40" s="12" t="inlineStr">
        <is>
          <t>8a9ddb8e-cc0d-4081-a759-24804111d17e</t>
        </is>
      </c>
    </row>
    <row r="41" ht="45" customHeight="1">
      <c r="A41" s="12" t="inlineStr">
        <is>
          <t>Fieldwork Investigation</t>
        </is>
      </c>
      <c r="B41" s="12" t="inlineStr">
        <is>
          <t>Fieldwork Investigation</t>
        </is>
      </c>
      <c r="C41" s="13" t="inlineStr">
        <is>
          <t>Urban Investigations: Data Collection [GY25.10]</t>
        </is>
      </c>
      <c r="D41" s="12" t="inlineStr">
        <is>
          <t>This nugget explains the data collection stage of an urban landscape investigation.</t>
        </is>
      </c>
      <c r="E41" s="12" t="inlineStr">
        <is>
          <t>d96606b1-dbb9-46b7-812e-2596cd6151a7</t>
        </is>
      </c>
    </row>
    <row r="42" ht="45" customHeight="1">
      <c r="A42" s="12" t="inlineStr">
        <is>
          <t>Fieldwork Investigation</t>
        </is>
      </c>
      <c r="B42" s="12" t="inlineStr">
        <is>
          <t>Fieldwork Investigation</t>
        </is>
      </c>
      <c r="C42" s="13" t="inlineStr">
        <is>
          <t>Urban Investigations: Data Presentation [GY25.11]</t>
        </is>
      </c>
      <c r="D42" s="12" t="inlineStr">
        <is>
          <t>This nugget explains the data presentation stage of an urban landscape investigation.</t>
        </is>
      </c>
      <c r="E42" s="12" t="inlineStr">
        <is>
          <t>41796a50-82ad-4f47-b28e-374ae23da3a4</t>
        </is>
      </c>
    </row>
    <row r="43" ht="45" customHeight="1">
      <c r="A43" s="12" t="inlineStr">
        <is>
          <t>Fieldwork Investigation</t>
        </is>
      </c>
      <c r="B43" s="12" t="inlineStr">
        <is>
          <t>Fieldwork Investigation</t>
        </is>
      </c>
      <c r="C43" s="13" t="inlineStr">
        <is>
          <t>Data Analysis [GY25.15]</t>
        </is>
      </c>
      <c r="D43" s="12" t="inlineStr">
        <is>
          <t>This nugget explains the data analysis stage of a fieldwork investigation.</t>
        </is>
      </c>
      <c r="E43" s="12" t="inlineStr">
        <is>
          <t>527ef300-6cd5-4f9f-a11f-46a3f0495a43</t>
        </is>
      </c>
    </row>
    <row r="44" ht="45" customHeight="1">
      <c r="A44" s="12" t="inlineStr">
        <is>
          <t>Skills – Cartographical</t>
        </is>
      </c>
      <c r="B44" s="12" t="inlineStr">
        <is>
          <t>Skills – Cartographical</t>
        </is>
      </c>
      <c r="C44" s="13" t="inlineStr">
        <is>
          <t>Conclusion &amp; Evaluation [GY25.16]</t>
        </is>
      </c>
      <c r="D44" s="12" t="inlineStr">
        <is>
          <t>This nugget explains the conclusions &amp; evaluation stages of a fieldwork investigation.</t>
        </is>
      </c>
      <c r="E44" s="12" t="inlineStr">
        <is>
          <t>284db978-55b6-4185-bdea-2e1ffef8d549</t>
        </is>
      </c>
    </row>
    <row r="45" ht="45" customHeight="1">
      <c r="A45" s="12" t="inlineStr">
        <is>
          <t>Skills – Cartographical</t>
        </is>
      </c>
      <c r="B45" s="12" t="inlineStr">
        <is>
          <t>Skills – Cartographical</t>
        </is>
      </c>
      <c r="C45" s="13" t="inlineStr">
        <is>
          <t>Atlas Maps: Latitude &amp; Longitude [GY26.01]</t>
        </is>
      </c>
      <c r="D45" s="12" t="inlineStr">
        <is>
          <t>This nugget explains how to use latitude and longitude coordinates.</t>
        </is>
      </c>
      <c r="E45" s="12" t="inlineStr">
        <is>
          <t>8e33e15d-bb82-4308-9352-600edd374465</t>
        </is>
      </c>
    </row>
    <row r="46" ht="45" customHeight="1">
      <c r="A46" s="12" t="inlineStr">
        <is>
          <t>Skills – Cartographical</t>
        </is>
      </c>
      <c r="B46" s="12" t="inlineStr">
        <is>
          <t>Skills – Cartographical</t>
        </is>
      </c>
      <c r="C46" s="13" t="inlineStr">
        <is>
          <t>Atlas Maps: Patterns &amp; Distribution [GY26.02]</t>
        </is>
      </c>
      <c r="D46" s="12" t="inlineStr">
        <is>
          <t>This nugget explains how to recognise and describe distributions and patterns, of both human and physical features, on atlas maps.</t>
        </is>
      </c>
      <c r="E46" s="12" t="inlineStr">
        <is>
          <t>c11690c8-22da-4dc1-b2ca-c7b2beaa2121</t>
        </is>
      </c>
    </row>
    <row r="47" ht="45" customHeight="1">
      <c r="A47" s="12" t="inlineStr">
        <is>
          <t>Skills – Cartographical</t>
        </is>
      </c>
      <c r="B47" s="12" t="inlineStr">
        <is>
          <t>Skills – Cartographical</t>
        </is>
      </c>
      <c r="C47" s="13" t="inlineStr">
        <is>
          <t>OS Maps: Getting Started [GY26.03]</t>
        </is>
      </c>
      <c r="D47" s="12" t="inlineStr">
        <is>
          <t>This nugget explains the basics of Ordnance Survey Maps and how to use them.</t>
        </is>
      </c>
      <c r="E47" s="12" t="inlineStr">
        <is>
          <t>13c74029-972d-4b34-971a-c2c53b14f696</t>
        </is>
      </c>
    </row>
    <row r="48" ht="45" customHeight="1">
      <c r="A48" s="12" t="inlineStr">
        <is>
          <t>Skills – Cartographical</t>
        </is>
      </c>
      <c r="B48" s="12" t="inlineStr">
        <is>
          <t>Skills – Cartographical</t>
        </is>
      </c>
      <c r="C48" s="13" t="inlineStr">
        <is>
          <t>OS Maps: Grid References [GY26.04]</t>
        </is>
      </c>
      <c r="D48" s="12" t="inlineStr">
        <is>
          <t>This nugget explains what grid references are used for and how to use both four and six-figure grid references.</t>
        </is>
      </c>
      <c r="E48" s="12" t="inlineStr">
        <is>
          <t>ca154c6c-1c85-4ff9-a539-9d570fe65351</t>
        </is>
      </c>
    </row>
    <row r="49" ht="45" customHeight="1">
      <c r="A49" s="12" t="inlineStr">
        <is>
          <t>Skills – Cartographical</t>
        </is>
      </c>
      <c r="B49" s="12" t="inlineStr">
        <is>
          <t>Skills – Cartographical</t>
        </is>
      </c>
      <c r="C49" s="13" t="inlineStr">
        <is>
          <t>OS Maps: Measuring Distance [GY26.05]</t>
        </is>
      </c>
      <c r="D49" s="12" t="inlineStr">
        <is>
          <t>This nugget explains how to measure straight and curved line distances at different scales.</t>
        </is>
      </c>
      <c r="E49" s="12" t="inlineStr">
        <is>
          <t>f1b6f9c9-714c-4499-a0ca-bb381704b667</t>
        </is>
      </c>
    </row>
    <row r="50" ht="45" customHeight="1">
      <c r="A50" s="12" t="inlineStr">
        <is>
          <t>Skills – Cartographical</t>
        </is>
      </c>
      <c r="B50" s="12" t="inlineStr">
        <is>
          <t>Skills – Cartographical</t>
        </is>
      </c>
      <c r="C50" s="13" t="inlineStr">
        <is>
          <t>OS Maps: Contours, Spot Heights &amp; Gradient [GY26.06]</t>
        </is>
      </c>
      <c r="D50" s="12" t="inlineStr">
        <is>
          <t>This nugget explains how to use and understand gradient, contours and spot heights on an OS map, plus how to identify basic landscape features.</t>
        </is>
      </c>
      <c r="E50" s="12" t="inlineStr">
        <is>
          <t>def5f401-369f-494e-ad09-21bea427a401</t>
        </is>
      </c>
    </row>
    <row r="51" ht="45" customHeight="1">
      <c r="A51" s="12" t="inlineStr">
        <is>
          <t>Skills – Cartographical</t>
        </is>
      </c>
      <c r="B51" s="12" t="inlineStr">
        <is>
          <t>Skills – Cartographical</t>
        </is>
      </c>
      <c r="C51" s="13" t="inlineStr">
        <is>
          <t>OS Maps: Urban Landscapes [GY26.07]</t>
        </is>
      </c>
      <c r="D51" s="12" t="inlineStr">
        <is>
          <t>This nugget explains how to identify features in urban areas using OS map evidence.</t>
        </is>
      </c>
      <c r="E51" s="12" t="inlineStr">
        <is>
          <t>1adf2a25-9a50-4f1a-8ed9-838c1638ad85</t>
        </is>
      </c>
    </row>
    <row r="52" ht="45" customHeight="1">
      <c r="A52" s="12" t="inlineStr">
        <is>
          <t>Skills – Cartographical</t>
        </is>
      </c>
      <c r="B52" s="12" t="inlineStr">
        <is>
          <t>Skills – Cartographical</t>
        </is>
      </c>
      <c r="C52" s="13" t="inlineStr">
        <is>
          <t>OS Maps: Coastal Landscapes [GY26.08]</t>
        </is>
      </c>
      <c r="D52" s="12" t="inlineStr">
        <is>
          <t>This nugget explains how to identify coastal landforms and human features along the UK coastline on OS maps.</t>
        </is>
      </c>
      <c r="E52" s="12" t="inlineStr">
        <is>
          <t>2e1aa6e5-554a-46d0-9c6a-087640021cf2</t>
        </is>
      </c>
    </row>
    <row r="53" ht="45" customHeight="1">
      <c r="A53" s="12" t="inlineStr">
        <is>
          <t>Skills – Cartographical</t>
        </is>
      </c>
      <c r="B53" s="12" t="inlineStr">
        <is>
          <t>Skills – Cartographical</t>
        </is>
      </c>
      <c r="C53" s="13" t="inlineStr">
        <is>
          <t>OS Maps: Fluvial Landscapes [GY26.09]</t>
        </is>
      </c>
      <c r="D53" s="12" t="inlineStr">
        <is>
          <t>This nugget explains how to identify fluvial landforms on OS maps. Includes features in all stages of the river's long profile.</t>
        </is>
      </c>
      <c r="E53" s="12" t="inlineStr">
        <is>
          <t>26f4ffd0-e8d4-4f95-8a32-f520bcc6e6eb</t>
        </is>
      </c>
    </row>
    <row r="54" ht="45" customHeight="1">
      <c r="A54" s="12" t="inlineStr">
        <is>
          <t>Skills – Cartographical</t>
        </is>
      </c>
      <c r="B54" s="12" t="inlineStr">
        <is>
          <t>Skills – Cartographical</t>
        </is>
      </c>
      <c r="C54" s="13" t="inlineStr">
        <is>
          <t>OS Maps: Glacial Landscapes [GY26.10]</t>
        </is>
      </c>
      <c r="D54" s="12" t="inlineStr">
        <is>
          <t>This nugget explains how to identify basic glacial landscape features and describe their characteristics from OS map evidence.</t>
        </is>
      </c>
      <c r="E54" s="12" t="inlineStr">
        <is>
          <t>85052804-856e-459e-8997-4160c6d704bc</t>
        </is>
      </c>
    </row>
    <row r="55" ht="45" customHeight="1">
      <c r="A55" s="12" t="inlineStr">
        <is>
          <t>Skills – Graphical</t>
        </is>
      </c>
      <c r="B55" s="12" t="inlineStr">
        <is>
          <t>Skills – Graphical</t>
        </is>
      </c>
      <c r="C55" s="13" t="inlineStr">
        <is>
          <t>OS Maps: Transects &amp; Cross-Sections [GY26.11]</t>
        </is>
      </c>
      <c r="D55" s="12" t="inlineStr">
        <is>
          <t>This nugget explains how to construct and interpret a transect and cross-section from an OS map.</t>
        </is>
      </c>
      <c r="E55" s="12" t="inlineStr">
        <is>
          <t>68d68745-1b65-4d9f-a9ae-c7ab7d5a1008</t>
        </is>
      </c>
    </row>
    <row r="56" ht="45" customHeight="1">
      <c r="A56" s="12" t="inlineStr">
        <is>
          <t>Skills – Graphical</t>
        </is>
      </c>
      <c r="B56" s="12" t="inlineStr">
        <is>
          <t>Skills – Graphical</t>
        </is>
      </c>
      <c r="C56" s="13" t="inlineStr">
        <is>
          <t>Using Photographs [GY26.13]</t>
        </is>
      </c>
      <c r="D56" s="12" t="inlineStr">
        <is>
          <t>This nugget looks at how photographs can be used in Geography and explores their limitations.</t>
        </is>
      </c>
      <c r="E56" s="12" t="inlineStr">
        <is>
          <t>3e833817-83f6-413b-a1ad-efef10f3014e</t>
        </is>
      </c>
    </row>
    <row r="57" ht="45" customHeight="1">
      <c r="A57" s="12" t="inlineStr">
        <is>
          <t>Skills – Graphical</t>
        </is>
      </c>
      <c r="B57" s="12" t="inlineStr">
        <is>
          <t>Skills – Graphical</t>
        </is>
      </c>
      <c r="C57" s="13" t="inlineStr">
        <is>
          <t>Using Sketches [GY26.14]</t>
        </is>
      </c>
      <c r="D57" s="12" t="inlineStr">
        <is>
          <t>This nugget shows how to draw a field sketch and explains the value of using them for fieldwork.</t>
        </is>
      </c>
      <c r="E57" s="12" t="inlineStr">
        <is>
          <t>b16dde69-228e-436c-88b2-4c2a6d6ddd2c</t>
        </is>
      </c>
    </row>
    <row r="58" ht="45" customHeight="1">
      <c r="A58" s="12" t="inlineStr">
        <is>
          <t>Skills – Graphical</t>
        </is>
      </c>
      <c r="B58" s="12" t="inlineStr">
        <is>
          <t>Skills – Graphical</t>
        </is>
      </c>
      <c r="C58" s="13" t="inlineStr">
        <is>
          <t>Geographical Information Systems [GY26.15]</t>
        </is>
      </c>
      <c r="D58" s="12" t="inlineStr">
        <is>
          <t>This nugget explains how geo-spatial data can be presented and analysed in a geographical information system.</t>
        </is>
      </c>
      <c r="E58" s="12" t="inlineStr">
        <is>
          <t>93ba7180-6fc7-4131-a0ab-e761c3ff19ee</t>
        </is>
      </c>
    </row>
    <row r="59" ht="45" customHeight="1">
      <c r="A59" s="12" t="inlineStr">
        <is>
          <t>Skills – Graphical</t>
        </is>
      </c>
      <c r="B59" s="12" t="inlineStr">
        <is>
          <t>Skills – Graphical</t>
        </is>
      </c>
      <c r="C59" s="13" t="inlineStr">
        <is>
          <t>Line Graphs [MUS50.20]</t>
        </is>
      </c>
      <c r="D59" s="12" t="inlineStr">
        <is>
          <t xml:space="preserve">This nugget goes through some of the key features of line graphs including reading from the graph, completing calculations, and comparing two data sets. </t>
        </is>
      </c>
      <c r="E59" s="12" t="inlineStr">
        <is>
          <t>f7bf0a55-d0b3-438e-99fa-3cf89a4c4692</t>
        </is>
      </c>
    </row>
    <row r="60" ht="45" customHeight="1">
      <c r="A60" s="12" t="inlineStr">
        <is>
          <t>Skills – Graphical</t>
        </is>
      </c>
      <c r="B60" s="12" t="inlineStr">
        <is>
          <t>Skills – Graphical</t>
        </is>
      </c>
      <c r="C60" s="13" t="inlineStr">
        <is>
          <t>Bar Charts [MF50.04]</t>
        </is>
      </c>
      <c r="D60" s="12" t="inlineStr">
        <is>
          <t>This nugget has learning material and questions covering the topic of Bar Charts.</t>
        </is>
      </c>
      <c r="E60" s="12" t="inlineStr">
        <is>
          <t>b6c397fc-5a9f-4025-bf48-63a780bce147</t>
        </is>
      </c>
    </row>
    <row r="61" ht="45" customHeight="1">
      <c r="A61" s="12" t="inlineStr">
        <is>
          <t>Skills – Graphical</t>
        </is>
      </c>
      <c r="B61" s="12" t="inlineStr">
        <is>
          <t>Skills – Graphical</t>
        </is>
      </c>
      <c r="C61" s="13" t="inlineStr">
        <is>
          <t>Composite Bar Charts [MS1.12]</t>
        </is>
      </c>
      <c r="D61" s="12" t="inlineStr">
        <is>
          <t xml:space="preserve">This nuggets contains questions on composite bar charts, with bars divided into subdivisions. </t>
        </is>
      </c>
      <c r="E61" s="12" t="inlineStr">
        <is>
          <t>634343dd-758a-4bd4-ae66-545f2241329b</t>
        </is>
      </c>
    </row>
    <row r="62" ht="45" customHeight="1">
      <c r="A62" s="12" t="inlineStr">
        <is>
          <t>Skills – Graphical</t>
        </is>
      </c>
      <c r="B62" s="12" t="inlineStr">
        <is>
          <t>Skills – Graphical</t>
        </is>
      </c>
      <c r="C62" s="13" t="inlineStr">
        <is>
          <t>Pie Charts [MS1.09]</t>
        </is>
      </c>
      <c r="D62" s="12" t="inlineStr">
        <is>
          <t>This nugget contains learning material and questions on interpreting pie charts, including calculating amounts using a scale of equal divisions around the outside of the chart. It does not include calculating the number of degrees a sector of the chart is.</t>
        </is>
      </c>
      <c r="E62" s="12" t="inlineStr">
        <is>
          <t>30f81844-dc71-4e79-9a25-366f92f121ce</t>
        </is>
      </c>
    </row>
    <row r="63" ht="45" customHeight="1">
      <c r="A63" s="12" t="inlineStr">
        <is>
          <t>Skills – Graphical</t>
        </is>
      </c>
      <c r="B63" s="12" t="inlineStr">
        <is>
          <t>Skills – Graphical</t>
        </is>
      </c>
      <c r="C63" s="13" t="inlineStr">
        <is>
          <t>Pictograms [MF50.03]</t>
        </is>
      </c>
      <c r="D63" s="12" t="inlineStr">
        <is>
          <t>This nugget has learning material and questions covering the topic of Pictograms.</t>
        </is>
      </c>
      <c r="E63" s="12" t="inlineStr">
        <is>
          <t>b0094a0b-e0e3-47b8-b40b-1388a747a539</t>
        </is>
      </c>
    </row>
    <row r="64" ht="45" customHeight="1">
      <c r="A64" s="12" t="inlineStr">
        <is>
          <t>Skills – Graphical</t>
        </is>
      </c>
      <c r="B64" s="12" t="inlineStr">
        <is>
          <t>Skills – Graphical</t>
        </is>
      </c>
      <c r="C64" s="13" t="inlineStr">
        <is>
          <t>Frequency Diagrams (Histograms) [MS1.10]</t>
        </is>
      </c>
      <c r="D64" s="12" t="inlineStr">
        <is>
          <t xml:space="preserve">This nugget contains learning material and questions on histograms in a geography context, including reading off the diagram and doing calculations. It does not include frequency density. </t>
        </is>
      </c>
      <c r="E64" s="12" t="inlineStr">
        <is>
          <t>9b18c212-b7ab-4b6d-a187-40ae85f5538f</t>
        </is>
      </c>
    </row>
    <row r="65" ht="45" customHeight="1">
      <c r="A65" s="12" t="inlineStr">
        <is>
          <t>Skills – Graphical</t>
        </is>
      </c>
      <c r="B65" s="12" t="inlineStr">
        <is>
          <t>Skills – Graphical</t>
        </is>
      </c>
      <c r="C65" s="13" t="inlineStr">
        <is>
          <t>Dispersion Graphs [MS1.06]</t>
        </is>
      </c>
      <c r="D65" s="12" t="inlineStr">
        <is>
          <t xml:space="preserve">This nugget includes information about key features of dispersion graphs, including using them to compare data sets. </t>
        </is>
      </c>
      <c r="E65" s="12" t="inlineStr">
        <is>
          <t>bb06099b-a64a-4bc4-a89b-acd5f4c86279</t>
        </is>
      </c>
    </row>
    <row r="66" ht="45" customHeight="1">
      <c r="A66" s="12" t="inlineStr">
        <is>
          <t>Skills – Graphical</t>
        </is>
      </c>
      <c r="B66" s="12" t="inlineStr">
        <is>
          <t>Skills – Graphical</t>
        </is>
      </c>
      <c r="C66" s="13" t="inlineStr">
        <is>
          <t>Divided Bar Charts (100%) [MS1.11]</t>
        </is>
      </c>
      <c r="D66" s="12" t="inlineStr">
        <is>
          <t>This nugget contains questions on divided bar charts where the total bar is subdivided into proportional parts that sum to 100%.</t>
        </is>
      </c>
      <c r="E66" s="12" t="inlineStr">
        <is>
          <t>efb76a62-732c-49fc-89bb-36e98d76b24b</t>
        </is>
      </c>
    </row>
    <row r="67" ht="45" customHeight="1">
      <c r="A67" s="12" t="inlineStr">
        <is>
          <t>Skills – Graphical</t>
        </is>
      </c>
      <c r="B67" s="12" t="inlineStr">
        <is>
          <t>Skills – Graphical</t>
        </is>
      </c>
      <c r="C67" s="13" t="inlineStr">
        <is>
          <t>Scatter Graphs: Plotting [MF50.13]</t>
        </is>
      </c>
      <c r="D67" s="12" t="inlineStr">
        <is>
          <t>This nugget covers how to correctly draw axes for a scatter graph, including choosing an appropriate scale, using axes breaks and identifying the explanatory (independent) and response (dependent) variables.</t>
        </is>
      </c>
      <c r="E67" s="12" t="inlineStr">
        <is>
          <t>2fb49245-3505-4e92-ad46-436189b97a88</t>
        </is>
      </c>
    </row>
    <row r="68" ht="45" customHeight="1">
      <c r="A68" s="12" t="inlineStr">
        <is>
          <t>Skills – Graphical</t>
        </is>
      </c>
      <c r="B68" s="12" t="inlineStr">
        <is>
          <t>Skills – Graphical</t>
        </is>
      </c>
      <c r="C68" s="13" t="inlineStr">
        <is>
          <t>Scatter Graphs: Interpreting [MF50.14]</t>
        </is>
      </c>
      <c r="D68" s="12" t="inlineStr">
        <is>
          <t>This nugget covers identifying types of correlation from a scatter graph, and correlation and causality. It also covers drawing a line of best fit by eye, and using it to interpolate and extrapolate.</t>
        </is>
      </c>
      <c r="E68" s="12" t="inlineStr">
        <is>
          <t>8e065b06-2f3e-49d4-9061-3c05629fe38f</t>
        </is>
      </c>
    </row>
    <row r="69" ht="45" customHeight="1">
      <c r="A69" s="12" t="inlineStr">
        <is>
          <t>Skills – Graphical</t>
        </is>
      </c>
      <c r="B69" s="12" t="inlineStr">
        <is>
          <t>Skills – Graphical</t>
        </is>
      </c>
      <c r="C69" s="13" t="inlineStr">
        <is>
          <t>Scatter Graphs: Outliers [MF50.15]</t>
        </is>
      </c>
      <c r="D69" s="12" t="inlineStr">
        <is>
          <t>This nugget covers identifying outliers and the possible causes of an outlier on a scatter graph. It also covers what the effect of including an outlier has on the interpretation of correlation and drawing the line of best fit.</t>
        </is>
      </c>
      <c r="E69" s="12" t="inlineStr">
        <is>
          <t>0241e7a7-b962-4ac9-ac61-cd5906fcafa1</t>
        </is>
      </c>
    </row>
    <row r="70" ht="45" customHeight="1">
      <c r="A70" s="12" t="inlineStr">
        <is>
          <t>Skills – Graphical</t>
        </is>
      </c>
      <c r="B70" s="12" t="inlineStr">
        <is>
          <t>Skills – Graphical</t>
        </is>
      </c>
      <c r="C70" s="13" t="inlineStr">
        <is>
          <t>Population Pyramids 1 [MS1.01]</t>
        </is>
      </c>
      <c r="D70" s="12" t="inlineStr">
        <is>
          <t>This nugget goes through some of the key features of population pyramids whilst also enabling students to identify when they have incorrectly drawn a population pyramid.</t>
        </is>
      </c>
      <c r="E70" s="12" t="inlineStr">
        <is>
          <t>158136a9-2261-4957-8a83-fb91c6dcc9bf</t>
        </is>
      </c>
    </row>
    <row r="71" ht="45" customHeight="1">
      <c r="A71" s="12" t="inlineStr">
        <is>
          <t>Skills – Graphical</t>
        </is>
      </c>
      <c r="B71" s="12" t="inlineStr">
        <is>
          <t>Skills – Graphical</t>
        </is>
      </c>
      <c r="C71" s="13" t="inlineStr">
        <is>
          <t>Population Pyramids 2 [MS1.02]</t>
        </is>
      </c>
      <c r="D71" s="12" t="inlineStr">
        <is>
          <t>This nugget shows how the shape of a population pyramid relates to the stage of the demographic transition model it is in. It also explains what some anomalies on population pyramids may show.</t>
        </is>
      </c>
      <c r="E71" s="12" t="inlineStr">
        <is>
          <t>174e4174-fb99-47c1-a118-014bd494ce76</t>
        </is>
      </c>
    </row>
    <row r="72" ht="45" customHeight="1">
      <c r="A72" s="12" t="inlineStr">
        <is>
          <t>Skills – Graphical</t>
        </is>
      </c>
      <c r="B72" s="12" t="inlineStr">
        <is>
          <t>Skills – Graphical</t>
        </is>
      </c>
      <c r="C72" s="13" t="inlineStr">
        <is>
          <t>Isoline Maps: Drawing [MS1.03]</t>
        </is>
      </c>
      <c r="D72" s="12" t="inlineStr">
        <is>
          <t>This nugget goes through some of the key skills needed for drawing isoline maps whilst also enabling students to identify when they have incorrectly drawn an isoline map.</t>
        </is>
      </c>
      <c r="E72" s="12" t="inlineStr">
        <is>
          <t>d55eafd7-485f-48cf-bc45-85a0818a7f75</t>
        </is>
      </c>
    </row>
    <row r="73" ht="45" customHeight="1">
      <c r="A73" s="12" t="inlineStr">
        <is>
          <t>Skills – Graphical</t>
        </is>
      </c>
      <c r="B73" s="12" t="inlineStr">
        <is>
          <t>Skills – Graphical</t>
        </is>
      </c>
      <c r="C73" s="13" t="inlineStr">
        <is>
          <t>Isoline Maps: Interpreting [MS1.04]</t>
        </is>
      </c>
      <c r="D73" s="12" t="inlineStr">
        <is>
          <t>This nugget goes through interpreting isoline maps, including reading values off isolines that are marked or not, and also estimating values between isolines that are either marked or not.</t>
        </is>
      </c>
      <c r="E73" s="12" t="inlineStr">
        <is>
          <t>70dc42d8-72c8-474c-a959-a6ebe74c4d8b</t>
        </is>
      </c>
    </row>
    <row r="74" ht="45" customHeight="1">
      <c r="A74" s="12" t="inlineStr">
        <is>
          <t>Skills – Graphical</t>
        </is>
      </c>
      <c r="B74" s="12" t="inlineStr">
        <is>
          <t>Skills – Graphical</t>
        </is>
      </c>
      <c r="C74" s="13" t="inlineStr">
        <is>
          <t>Choropleth Maps [MS1.05]</t>
        </is>
      </c>
      <c r="D74" s="12" t="inlineStr">
        <is>
          <t>This nugget goes through some of the key skills needed for drawing and interpreting choropleth maps as well as identifying their limitations.</t>
        </is>
      </c>
      <c r="E74" s="12" t="inlineStr">
        <is>
          <t>2bbc2c96-7f72-4301-bb28-38ccb14d458d</t>
        </is>
      </c>
    </row>
    <row r="75" ht="45" customHeight="1">
      <c r="A75" s="12" t="inlineStr">
        <is>
          <t>Skills – Graphical</t>
        </is>
      </c>
      <c r="B75" s="12" t="inlineStr">
        <is>
          <t>Skills – Graphical</t>
        </is>
      </c>
      <c r="C75" s="13" t="inlineStr">
        <is>
          <t>Dot Maps [GY26.16]</t>
        </is>
      </c>
      <c r="D75" s="12" t="inlineStr">
        <is>
          <t>This nugget explains some of the key skills needed for drawing and interpreting dot maps as well as identifying their limitations.</t>
        </is>
      </c>
      <c r="E75" s="12" t="inlineStr">
        <is>
          <t>0059f643-5985-46d4-bdd6-31473f711454</t>
        </is>
      </c>
    </row>
    <row r="76" ht="45" customHeight="1">
      <c r="A76" s="12" t="inlineStr">
        <is>
          <t>Skills – Graphical</t>
        </is>
      </c>
      <c r="B76" s="12" t="inlineStr">
        <is>
          <t>Skills – Graphical</t>
        </is>
      </c>
      <c r="C76" s="13" t="inlineStr">
        <is>
          <t>Flow Lines &amp; Desire Lines [GY26.17]</t>
        </is>
      </c>
      <c r="D76" s="12" t="inlineStr">
        <is>
          <t>This nugget explains the use of flow lines and desire lines &amp; their limitations.</t>
        </is>
      </c>
      <c r="E76" s="12" t="inlineStr">
        <is>
          <t>a7f9634d-5500-49df-92a5-5b0a263fd383</t>
        </is>
      </c>
    </row>
    <row r="77" ht="45" customHeight="1">
      <c r="A77" s="12" t="inlineStr">
        <is>
          <t>Skills – Graphical</t>
        </is>
      </c>
      <c r="B77" s="12" t="inlineStr">
        <is>
          <t>Skills – Graphical</t>
        </is>
      </c>
      <c r="C77" s="13" t="inlineStr">
        <is>
          <t>Proportional Symbol Maps [MS1.08]</t>
        </is>
      </c>
      <c r="D77" s="12" t="inlineStr">
        <is>
          <t xml:space="preserve">This nugget includes learning material and questions on proportional symbol maps, including estimating the size of a proportional symbol, and ordering them by size. </t>
        </is>
      </c>
      <c r="E77" s="12" t="inlineStr">
        <is>
          <t>69a34a5d-38d6-45e8-93b7-d044e819cf86</t>
        </is>
      </c>
    </row>
    <row r="78" ht="45" customHeight="1">
      <c r="A78" s="12" t="inlineStr">
        <is>
          <t>Skills – Graphical</t>
        </is>
      </c>
      <c r="B78" s="12" t="inlineStr">
        <is>
          <t>Skills – Graphical</t>
        </is>
      </c>
      <c r="C78" s="13" t="inlineStr">
        <is>
          <t>Triangular Graphs [MS1.13]</t>
        </is>
      </c>
      <c r="D78" s="12" t="inlineStr">
        <is>
          <t xml:space="preserve">This nugget contains learning material and questions on triangular graphs, including how to read off from a single data point and how to spot trends. </t>
        </is>
      </c>
      <c r="E78" s="12" t="inlineStr">
        <is>
          <t>bccfc646-3d39-4d63-84da-2d8cadf830d9</t>
        </is>
      </c>
    </row>
    <row r="79" ht="45" customHeight="1">
      <c r="A79" s="12" t="inlineStr">
        <is>
          <t>Skills – Graphical</t>
        </is>
      </c>
      <c r="B79" s="12" t="inlineStr">
        <is>
          <t>Skills – Graphical</t>
        </is>
      </c>
      <c r="C79" s="13" t="inlineStr">
        <is>
          <t>Radial Diagrams [MS1.14]</t>
        </is>
      </c>
      <c r="D79" s="12" t="inlineStr">
        <is>
          <t xml:space="preserve">This nuggets contains radial diagrams and Rose diagrams, including Wind Rose and Wave Rose. </t>
        </is>
      </c>
      <c r="E79" s="12" t="inlineStr">
        <is>
          <t>68ded1cd-b57d-4030-8de9-a503f51af16d</t>
        </is>
      </c>
    </row>
    <row r="80" ht="45" customHeight="1">
      <c r="A80" s="12" t="inlineStr">
        <is>
          <t>Skills – Numerical &amp; Statistical</t>
        </is>
      </c>
      <c r="B80" s="12" t="inlineStr">
        <is>
          <t>Skills – Numerical &amp; Statistical</t>
        </is>
      </c>
      <c r="C80" s="13" t="inlineStr">
        <is>
          <t>Kite Diagrams [MS1.15]</t>
        </is>
      </c>
      <c r="D80" s="12" t="inlineStr">
        <is>
          <t xml:space="preserve">This nugget includes information about how a kite diagram is used to show how something varies along a transect, including reading off values at a particular point and describing trends. </t>
        </is>
      </c>
      <c r="E80" s="12" t="inlineStr">
        <is>
          <t>809de012-83de-47e3-bc03-e44bfe17e082</t>
        </is>
      </c>
    </row>
    <row r="81" ht="45" customHeight="1">
      <c r="A81" s="12" t="inlineStr">
        <is>
          <t>Skills – Numerical &amp; Statistical</t>
        </is>
      </c>
      <c r="B81" s="12" t="inlineStr">
        <is>
          <t>Skills – Numerical &amp; Statistical</t>
        </is>
      </c>
      <c r="C81" s="13" t="inlineStr">
        <is>
          <t>Using Scales with Units [MF39.01]</t>
        </is>
      </c>
      <c r="D81" s="12" t="inlineStr">
        <is>
          <t>This nugget has learning material and questions covering the topic of Using Scales with Units.</t>
        </is>
      </c>
      <c r="E81" s="12" t="inlineStr">
        <is>
          <t>ef114d44-2ac2-4864-ac0c-ed39567c943b</t>
        </is>
      </c>
    </row>
    <row r="82" ht="45" customHeight="1">
      <c r="A82" s="12" t="inlineStr">
        <is>
          <t>Skills – Numerical &amp; Statistical</t>
        </is>
      </c>
      <c r="B82" s="12" t="inlineStr">
        <is>
          <t>Skills – Numerical &amp; Statistical</t>
        </is>
      </c>
      <c r="C82" s="13" t="inlineStr">
        <is>
          <t>Using Scales on a Map [MF39.05]</t>
        </is>
      </c>
      <c r="D82" s="12" t="inlineStr">
        <is>
          <t>This nugget has learning material and questions covering the topic of Using Scales on a Map.</t>
        </is>
      </c>
      <c r="E82" s="12" t="inlineStr">
        <is>
          <t>4b4effde-b718-4621-897a-8c0f70637738</t>
        </is>
      </c>
    </row>
    <row r="83" ht="45" customHeight="1">
      <c r="A83" s="12" t="inlineStr">
        <is>
          <t>Skills – Numerical &amp; Statistical</t>
        </is>
      </c>
      <c r="B83" s="12" t="inlineStr">
        <is>
          <t>Skills – Numerical &amp; Statistical</t>
        </is>
      </c>
      <c r="C83" s="13" t="inlineStr">
        <is>
          <t>Introduction to Ratio [MF15.01]</t>
        </is>
      </c>
      <c r="D83" s="12" t="inlineStr">
        <is>
          <t>This nugget has learning material and questions covering the topic of an Introduction to Ratio.</t>
        </is>
      </c>
      <c r="E83" s="12" t="inlineStr">
        <is>
          <t>a54c1392-c308-43a2-82d3-c0494a6c9436</t>
        </is>
      </c>
    </row>
    <row r="84" ht="45" customHeight="1">
      <c r="A84" s="12" t="inlineStr">
        <is>
          <t>Skills – Numerical &amp; Statistical</t>
        </is>
      </c>
      <c r="B84" s="12" t="inlineStr">
        <is>
          <t>Skills – Numerical &amp; Statistical</t>
        </is>
      </c>
      <c r="C84" s="13" t="inlineStr">
        <is>
          <t>Introduction to Proportion [MF16.01]</t>
        </is>
      </c>
      <c r="D84" s="12" t="inlineStr">
        <is>
          <t>This nugget has learning material and questions covering the topic of an Introduction to Proportion.</t>
        </is>
      </c>
      <c r="E84" s="12" t="inlineStr">
        <is>
          <t>be7223b9-5117-4da2-b82b-a75df633f805</t>
        </is>
      </c>
    </row>
    <row r="85" ht="45" customHeight="1">
      <c r="A85" s="12" t="inlineStr">
        <is>
          <t>Skills – Numerical &amp; Statistical</t>
        </is>
      </c>
      <c r="B85" s="12" t="inlineStr">
        <is>
          <t>Skills – Numerical &amp; Statistical</t>
        </is>
      </c>
      <c r="C85" s="13" t="inlineStr">
        <is>
          <t>Mean 1: Positive Integers [MF49.03]</t>
        </is>
      </c>
      <c r="D85" s="12" t="inlineStr">
        <is>
          <t>This nugget has learning material and questions covering the topic of Mean 1.</t>
        </is>
      </c>
      <c r="E85" s="12" t="inlineStr">
        <is>
          <t>407bfa05-f281-4ede-ba95-edecac8d9825</t>
        </is>
      </c>
    </row>
    <row r="86" ht="45" customHeight="1">
      <c r="A86" s="12" t="inlineStr">
        <is>
          <t>Skills – Numerical &amp; Statistical</t>
        </is>
      </c>
      <c r="B86" s="12" t="inlineStr">
        <is>
          <t>Skills – Numerical &amp; Statistical</t>
        </is>
      </c>
      <c r="C86" s="13" t="inlineStr">
        <is>
          <t>Median [MF49.02]</t>
        </is>
      </c>
      <c r="D86"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6" s="12" t="inlineStr">
        <is>
          <t>d2d30438-773a-4e5c-ba44-d6ec4d36a624</t>
        </is>
      </c>
    </row>
    <row r="87" ht="45" customHeight="1">
      <c r="A87" s="12" t="inlineStr">
        <is>
          <t>Skills – Numerical &amp; Statistical</t>
        </is>
      </c>
      <c r="B87" s="12" t="inlineStr">
        <is>
          <t>Skills – Numerical &amp; Statistical</t>
        </is>
      </c>
      <c r="C87" s="13" t="inlineStr">
        <is>
          <t>Mode [MF49.01]</t>
        </is>
      </c>
      <c r="D87" s="12" t="inlineStr">
        <is>
          <t>This nugget has learning material and questions covering the topic of Mode.</t>
        </is>
      </c>
      <c r="E87" s="12" t="inlineStr">
        <is>
          <t>31eaa5b8-8126-439a-86de-aff05e1d515f</t>
        </is>
      </c>
    </row>
    <row r="88" ht="45" customHeight="1">
      <c r="A88" s="12" t="inlineStr">
        <is>
          <t>Skills – Numerical &amp; Statistical</t>
        </is>
      </c>
      <c r="B88" s="12" t="inlineStr">
        <is>
          <t>Skills – Numerical &amp; Statistical</t>
        </is>
      </c>
      <c r="C88" s="13" t="inlineStr">
        <is>
          <t>Range 1: Positive Integers [MF49.07]</t>
        </is>
      </c>
      <c r="D88" s="12" t="inlineStr">
        <is>
          <t>This nugget has learning material and questions covering the topic of Range 1.</t>
        </is>
      </c>
      <c r="E88" s="12" t="inlineStr">
        <is>
          <t>c06ff0a7-34d3-4d8e-8534-c0761c520acc</t>
        </is>
      </c>
    </row>
    <row r="89" ht="45" customHeight="1">
      <c r="A89" s="12" t="inlineStr">
        <is>
          <t>Skills – Numerical &amp; Statistical</t>
        </is>
      </c>
      <c r="B89" s="12" t="inlineStr">
        <is>
          <t>Skills – Numerical &amp; Statistical</t>
        </is>
      </c>
      <c r="C89" s="13" t="inlineStr">
        <is>
          <t>Range 2: Decimals and Negatives [MF49.08]</t>
        </is>
      </c>
      <c r="D89" s="12" t="inlineStr">
        <is>
          <t>This nugget has learning material and questions covering the topic of Range 2.</t>
        </is>
      </c>
      <c r="E89" s="12" t="inlineStr">
        <is>
          <t>6b95fc61-2683-49d8-902c-c5bdb628ad7b</t>
        </is>
      </c>
    </row>
    <row r="90" ht="45" customHeight="1">
      <c r="A90" s="12" t="inlineStr">
        <is>
          <t>Skills – Numerical &amp; Statistical</t>
        </is>
      </c>
      <c r="B90" s="12" t="inlineStr">
        <is>
          <t>Skills – Numerical &amp; Statistical</t>
        </is>
      </c>
      <c r="C90" s="13" t="inlineStr">
        <is>
          <t>Cumulative Frequency 5: Median [MH60.05]</t>
        </is>
      </c>
      <c r="D90" s="12" t="inlineStr">
        <is>
          <t>This nugget has learning material and questions covering the topic of Cumulative Frequency 5: Median.</t>
        </is>
      </c>
      <c r="E90" s="12" t="inlineStr">
        <is>
          <t>5961a617-75ad-40f2-ab8a-e7c77d8bee22</t>
        </is>
      </c>
    </row>
    <row r="91" ht="45" customHeight="1">
      <c r="A91" s="12" t="inlineStr">
        <is>
          <t>Skills – Numerical &amp; Statistical</t>
        </is>
      </c>
      <c r="B91" s="12" t="inlineStr">
        <is>
          <t>Skills – Numerical &amp; Statistical</t>
        </is>
      </c>
      <c r="C91" s="13" t="inlineStr">
        <is>
          <t>Cumulative Frequency 6: Quartiles [MH60.06]</t>
        </is>
      </c>
      <c r="D91" s="12" t="inlineStr">
        <is>
          <t>This nugget has learning material and questions covering the topic of Cumulative Frequency 6: Quartiles.</t>
        </is>
      </c>
      <c r="E91" s="12" t="inlineStr">
        <is>
          <t>636f5832-b8a7-4dc1-9aa8-9d66a576fd7a</t>
        </is>
      </c>
    </row>
    <row r="92" ht="45" customHeight="1">
      <c r="A92" s="12" t="inlineStr">
        <is>
          <t>Skills – Numerical &amp; Statistical</t>
        </is>
      </c>
      <c r="B92" s="12" t="inlineStr">
        <is>
          <t>Skills – Numerical &amp; Statistical</t>
        </is>
      </c>
      <c r="C92" s="13" t="inlineStr">
        <is>
          <t>Cumulative Frequency 7: Interquartile Range [MH60.07]</t>
        </is>
      </c>
      <c r="D92" s="12" t="inlineStr">
        <is>
          <t>This nugget has learning material and questions covering the topic of Cumulative Frequency 7: Interquartile Range.</t>
        </is>
      </c>
      <c r="E92" s="12" t="inlineStr">
        <is>
          <t>8214a2fb-cb23-4225-b238-a3247b8f8747</t>
        </is>
      </c>
    </row>
    <row r="93" ht="45" customHeight="1">
      <c r="A93" s="12" t="inlineStr">
        <is>
          <t>Skills – Numerical &amp; Statistical</t>
        </is>
      </c>
      <c r="B93" s="12" t="inlineStr">
        <is>
          <t>Skills – Numerical &amp; Statistical</t>
        </is>
      </c>
      <c r="C93" s="13" t="inlineStr">
        <is>
          <t>Cumulative Frequency and Box Plots [MH60.14]</t>
        </is>
      </c>
      <c r="D93" s="12" t="inlineStr">
        <is>
          <t>This nugget has learning material and questions covering the topic of Cumulative Frequency and Box Plots.</t>
        </is>
      </c>
      <c r="E93" s="12" t="inlineStr">
        <is>
          <t>ff84ac56-0ac2-4354-a004-d4f0caad2d3b</t>
        </is>
      </c>
    </row>
    <row r="94" ht="45" customHeight="1">
      <c r="A94" s="12" t="inlineStr">
        <is>
          <t>Skills – Numerical &amp; Statistical</t>
        </is>
      </c>
      <c r="B94" s="12" t="inlineStr">
        <is>
          <t>Skills – Numerical &amp; Statistical</t>
        </is>
      </c>
      <c r="C94" s="13" t="inlineStr">
        <is>
          <t>Modal Class from Grouped Frequency Table [MF49.14]</t>
        </is>
      </c>
      <c r="D94" s="12" t="inlineStr">
        <is>
          <t>This nugget has learning material and questions covering the topic of Modal Class from Grouped Frequency Table.</t>
        </is>
      </c>
      <c r="E94" s="12" t="inlineStr">
        <is>
          <t>5c26cefd-98c6-42fe-ab7c-90f47418a87e</t>
        </is>
      </c>
    </row>
    <row r="95" ht="45" customHeight="1">
      <c r="A95" s="12" t="inlineStr">
        <is>
          <t>Skills – Numerical &amp; Statistical</t>
        </is>
      </c>
      <c r="B95" s="12" t="inlineStr">
        <is>
          <t>Skills – Numerical &amp; Statistical</t>
        </is>
      </c>
      <c r="C95" s="13" t="inlineStr">
        <is>
          <t>Finding Percentages of Amounts 1 [MF7.08]</t>
        </is>
      </c>
      <c r="D95" s="12" t="inlineStr">
        <is>
          <t>This nugget has learning material and questions covering the topic of Finding Percentages of Amounts 1.</t>
        </is>
      </c>
      <c r="E95" s="12" t="inlineStr">
        <is>
          <t>7f01816b-e6ec-4cee-a4dc-22433219277e</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14"/>
  <sheetViews>
    <sheetView showGridLines="0" workbookViewId="0">
      <selection activeCell="A1" sqref="A1"/>
    </sheetView>
  </sheetViews>
  <sheetFormatPr baseColWidth="8" defaultRowHeight="15"/>
  <cols>
    <col width="20" customWidth="1" min="1" max="1"/>
    <col width="20" customWidth="1" min="2" max="2"/>
    <col width="59" customWidth="1" min="3" max="3"/>
    <col width="60" customWidth="1" min="4" max="4"/>
    <col hidden="1" width="40" customWidth="1" min="5" max="5"/>
  </cols>
  <sheetData>
    <row r="1">
      <c r="A1" s="10">
        <f>HYPERLINK("#'Overview'!A1","← Back to overview")</f>
        <v/>
      </c>
    </row>
    <row r="2">
      <c r="A2" s="1" t="inlineStr">
        <is>
          <t>Course content</t>
        </is>
      </c>
      <c r="D2" s="3" t="inlineStr">
        <is>
          <t>60ff43d8-6f24-4ca3-bcca-73476cae5790</t>
        </is>
      </c>
    </row>
    <row r="3">
      <c r="A3" s="2" t="inlineStr">
        <is>
          <t>Language Structures &amp; Conventions: Grade 10 (SA)</t>
        </is>
      </c>
      <c r="D3" s="3" t="inlineStr">
        <is>
          <t>Last updated: 17 July 2026</t>
        </is>
      </c>
    </row>
    <row r="4">
      <c r="A4" s="4" t="inlineStr">
        <is>
          <t>8 Topics   ·   8 Subtopics   ·   107 Nuggets   ·   6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Level [SPAG0.26]</t>
        </is>
      </c>
      <c r="D8" s="12" t="inlineStr"/>
      <c r="E8" s="12" t="inlineStr">
        <is>
          <t>27bf3b27-b2a9-4f63-80c1-ca57ea282ee2</t>
        </is>
      </c>
    </row>
    <row r="9" ht="45" customHeight="1">
      <c r="A9" s="12" t="inlineStr">
        <is>
          <t>Diagnostics</t>
        </is>
      </c>
      <c r="B9" s="12" t="inlineStr">
        <is>
          <t>Diagnostics</t>
        </is>
      </c>
      <c r="C9" s="13" t="inlineStr">
        <is>
          <t>Diagnostic: Sentences [SPAG0.27]</t>
        </is>
      </c>
      <c r="D9" s="12" t="inlineStr"/>
      <c r="E9" s="12" t="inlineStr">
        <is>
          <t>f4394c07-f857-4ae7-849f-c3db7348c9e6</t>
        </is>
      </c>
    </row>
    <row r="10" ht="45" customHeight="1">
      <c r="A10" s="12" t="inlineStr">
        <is>
          <t>Diagnostics</t>
        </is>
      </c>
      <c r="B10" s="12" t="inlineStr">
        <is>
          <t>Diagnostics</t>
        </is>
      </c>
      <c r="C10" s="13" t="inlineStr">
        <is>
          <t>Diagnostic: Punctuation [SPAG0.28]</t>
        </is>
      </c>
      <c r="D10" s="12" t="inlineStr"/>
      <c r="E10" s="12" t="inlineStr">
        <is>
          <t>1d0c2f31-f956-49f1-bb4f-135753e33952</t>
        </is>
      </c>
    </row>
    <row r="11" ht="45" customHeight="1">
      <c r="A11" s="12" t="inlineStr">
        <is>
          <t>Diagnostics</t>
        </is>
      </c>
      <c r="B11" s="12" t="inlineStr">
        <is>
          <t>Diagnostics</t>
        </is>
      </c>
      <c r="C11" s="13" t="inlineStr">
        <is>
          <t>Diagnostic: Spelling [SPAG0.29]</t>
        </is>
      </c>
      <c r="D11" s="12" t="inlineStr"/>
      <c r="E11" s="12" t="inlineStr">
        <is>
          <t>ee82309b-7e4b-424e-8b06-59076c53cb3f</t>
        </is>
      </c>
    </row>
    <row r="12" ht="45" customHeight="1">
      <c r="A12" s="12" t="inlineStr">
        <is>
          <t>Diagnostics</t>
        </is>
      </c>
      <c r="B12" s="12" t="inlineStr">
        <is>
          <t>Diagnostics</t>
        </is>
      </c>
      <c r="C12" s="13" t="inlineStr">
        <is>
          <t>Diagnostic: Verb Forms [SPAG0.30]</t>
        </is>
      </c>
      <c r="D12" s="12" t="inlineStr"/>
      <c r="E12" s="12" t="inlineStr">
        <is>
          <t>6178a354-e05e-49a5-8c8d-7ab2f575acf0</t>
        </is>
      </c>
    </row>
    <row r="13" ht="45" customHeight="1">
      <c r="A13" s="12" t="inlineStr">
        <is>
          <t>Diagnostics</t>
        </is>
      </c>
      <c r="B13" s="12" t="inlineStr">
        <is>
          <t>Diagnostics</t>
        </is>
      </c>
      <c r="C13" s="13" t="inlineStr">
        <is>
          <t>Diagnostic: Writing [SPAG0.31]</t>
        </is>
      </c>
      <c r="D13" s="12" t="inlineStr"/>
      <c r="E13" s="12" t="inlineStr">
        <is>
          <t>d297a8c1-1a56-42de-bbbf-de34a7f5ad69</t>
        </is>
      </c>
    </row>
    <row r="14" ht="45" customHeight="1">
      <c r="A14" s="12" t="inlineStr">
        <is>
          <t>Word Level</t>
        </is>
      </c>
      <c r="B14" s="12" t="inlineStr">
        <is>
          <t>Word Level</t>
        </is>
      </c>
      <c r="C14" s="13" t="inlineStr">
        <is>
          <t>Introduction to Nouns [SPAG2.12]</t>
        </is>
      </c>
      <c r="D14" s="12" t="inlineStr">
        <is>
          <t>This nugget has learning material and questions covering the topic of nouns.</t>
        </is>
      </c>
      <c r="E14" s="12" t="inlineStr">
        <is>
          <t>b2ec3657-84d6-4b57-b32b-76a58d4d44a4</t>
        </is>
      </c>
    </row>
    <row r="15" ht="45" customHeight="1">
      <c r="A15" s="12" t="inlineStr">
        <is>
          <t>Word Level</t>
        </is>
      </c>
      <c r="B15" s="12" t="inlineStr">
        <is>
          <t>Word Level</t>
        </is>
      </c>
      <c r="C15" s="13" t="inlineStr">
        <is>
          <t>Nouns [SPAG2.01]</t>
        </is>
      </c>
      <c r="D15" s="12" t="inlineStr">
        <is>
          <t>This nugget contains learning material and questions on nouns.</t>
        </is>
      </c>
      <c r="E15" s="12" t="inlineStr">
        <is>
          <t>8daaaeaa-d122-4898-95ec-dbb4bca0b9bb</t>
        </is>
      </c>
    </row>
    <row r="16" ht="45" customHeight="1">
      <c r="A16" s="12" t="inlineStr">
        <is>
          <t>Word Level</t>
        </is>
      </c>
      <c r="B16" s="12" t="inlineStr">
        <is>
          <t>Word Level</t>
        </is>
      </c>
      <c r="C16" s="13" t="inlineStr">
        <is>
          <t>Concrete and Abstract Nouns [SPAG2.13]</t>
        </is>
      </c>
      <c r="D16" s="12" t="inlineStr">
        <is>
          <t>This nugget has learning material and questions covering the topic of concrete nouns and abstract nouns.</t>
        </is>
      </c>
      <c r="E16" s="12" t="inlineStr">
        <is>
          <t>7215087d-dacc-4de0-bafa-43cb96ef6c59</t>
        </is>
      </c>
    </row>
    <row r="17" ht="45" customHeight="1">
      <c r="A17" s="12" t="inlineStr">
        <is>
          <t>Word Level</t>
        </is>
      </c>
      <c r="B17" s="12" t="inlineStr">
        <is>
          <t>Word Level</t>
        </is>
      </c>
      <c r="C17" s="13" t="inlineStr">
        <is>
          <t>Common and Proper Nouns [SPAG2.14]</t>
        </is>
      </c>
      <c r="D17" s="12" t="inlineStr">
        <is>
          <t>This nugget has learning material and questions covering the topic of common nouns and proper nouns.</t>
        </is>
      </c>
      <c r="E17" s="12" t="inlineStr">
        <is>
          <t>309d8e5d-d33c-4368-b3cf-54e023236be6</t>
        </is>
      </c>
    </row>
    <row r="18" ht="45" customHeight="1">
      <c r="A18" s="12" t="inlineStr">
        <is>
          <t>Word Level</t>
        </is>
      </c>
      <c r="B18" s="12" t="inlineStr">
        <is>
          <t>Word Level</t>
        </is>
      </c>
      <c r="C18" s="13" t="inlineStr">
        <is>
          <t>Introduction to Verbs [SPAG2.15]</t>
        </is>
      </c>
      <c r="D18" s="12" t="inlineStr">
        <is>
          <t>This nugget has learning material and questions covering the topic of verbs.</t>
        </is>
      </c>
      <c r="E18" s="12" t="inlineStr">
        <is>
          <t>50e71073-8d56-448b-97f8-ffa013238d14</t>
        </is>
      </c>
    </row>
    <row r="19" ht="45" customHeight="1">
      <c r="A19" s="12" t="inlineStr">
        <is>
          <t>Word Level</t>
        </is>
      </c>
      <c r="B19" s="12" t="inlineStr">
        <is>
          <t>Word Level</t>
        </is>
      </c>
      <c r="C19" s="13" t="inlineStr">
        <is>
          <t>Verbs [SPAG2.02]</t>
        </is>
      </c>
      <c r="D19" s="12" t="inlineStr">
        <is>
          <t>This nugget contains learning material and questions on verbs.</t>
        </is>
      </c>
      <c r="E19" s="12" t="inlineStr">
        <is>
          <t>69943808-5953-419d-846b-f431fb547ca2</t>
        </is>
      </c>
    </row>
    <row r="20" ht="45" customHeight="1">
      <c r="A20" s="12" t="inlineStr">
        <is>
          <t>Word Level</t>
        </is>
      </c>
      <c r="B20" s="12" t="inlineStr">
        <is>
          <t>Word Level</t>
        </is>
      </c>
      <c r="C20" s="13" t="inlineStr">
        <is>
          <t>Verb Phrases [SPAG2.16]</t>
        </is>
      </c>
      <c r="D20" s="12" t="inlineStr">
        <is>
          <t>This nugget has learning material and questions covering the topic of verb phrases.</t>
        </is>
      </c>
      <c r="E20" s="12" t="inlineStr">
        <is>
          <t>f9168c27-de94-44ea-9dc6-1543c325c402</t>
        </is>
      </c>
    </row>
    <row r="21" ht="45" customHeight="1">
      <c r="A21" s="12" t="inlineStr">
        <is>
          <t>Word Level</t>
        </is>
      </c>
      <c r="B21" s="12" t="inlineStr">
        <is>
          <t>Word Level</t>
        </is>
      </c>
      <c r="C21" s="13" t="inlineStr">
        <is>
          <t>Introduction to Adjectives [SPAG2.17]</t>
        </is>
      </c>
      <c r="D21" s="12" t="inlineStr">
        <is>
          <t>This nugget has learning material and questions covering the topic of adjectives.</t>
        </is>
      </c>
      <c r="E21" s="12" t="inlineStr">
        <is>
          <t>f976d8aa-850a-4727-a5f8-f7e6dbe69c36</t>
        </is>
      </c>
    </row>
    <row r="22" ht="45" customHeight="1">
      <c r="A22" s="12" t="inlineStr">
        <is>
          <t>Word Level</t>
        </is>
      </c>
      <c r="B22" s="12" t="inlineStr">
        <is>
          <t>Word Level</t>
        </is>
      </c>
      <c r="C22" s="13" t="inlineStr">
        <is>
          <t>Adjectives [SPAG2.03]</t>
        </is>
      </c>
      <c r="D22" s="12" t="inlineStr">
        <is>
          <t>This nugget contains learning material and questions on adjectives.</t>
        </is>
      </c>
      <c r="E22" s="12" t="inlineStr">
        <is>
          <t>25070534-89d1-486f-9bbe-ee5d3241820f</t>
        </is>
      </c>
    </row>
    <row r="23" ht="45" customHeight="1">
      <c r="A23" s="12" t="inlineStr">
        <is>
          <t>Word Level</t>
        </is>
      </c>
      <c r="B23" s="12" t="inlineStr">
        <is>
          <t>Word Level</t>
        </is>
      </c>
      <c r="C23" s="13" t="inlineStr">
        <is>
          <t>Comparative Adjectives [SPAG2.08]</t>
        </is>
      </c>
      <c r="D23" s="12" t="inlineStr">
        <is>
          <t>This nugget contains learning material and questions on comparative adjectives.</t>
        </is>
      </c>
      <c r="E23" s="12" t="inlineStr">
        <is>
          <t>4d2dc90a-9c16-4469-bee4-d4f00964e13d</t>
        </is>
      </c>
    </row>
    <row r="24" ht="45" customHeight="1">
      <c r="A24" s="12" t="inlineStr">
        <is>
          <t>Word Level</t>
        </is>
      </c>
      <c r="B24" s="12" t="inlineStr">
        <is>
          <t>Word Level</t>
        </is>
      </c>
      <c r="C24" s="13" t="inlineStr">
        <is>
          <t>Superlative Adjectives [SPAG2.09]</t>
        </is>
      </c>
      <c r="D24" s="12" t="inlineStr">
        <is>
          <t>This nugget contains learning material and questions on superlative adjectives.</t>
        </is>
      </c>
      <c r="E24" s="12" t="inlineStr">
        <is>
          <t>a597fe67-6394-4f49-b9bb-ba9b8421813d</t>
        </is>
      </c>
    </row>
    <row r="25" ht="45" customHeight="1">
      <c r="A25" s="12" t="inlineStr">
        <is>
          <t>Word Level</t>
        </is>
      </c>
      <c r="B25" s="12" t="inlineStr">
        <is>
          <t>Word Level</t>
        </is>
      </c>
      <c r="C25" s="13" t="inlineStr">
        <is>
          <t>Introduction to Adverbs [SPAG2.18]</t>
        </is>
      </c>
      <c r="D25" s="12" t="inlineStr">
        <is>
          <t>This nugget has learning material and questions covering the topic of adverbs.</t>
        </is>
      </c>
      <c r="E25" s="12" t="inlineStr">
        <is>
          <t>ef85f070-247d-4ebd-85fd-4970ae755812</t>
        </is>
      </c>
    </row>
    <row r="26" ht="45" customHeight="1">
      <c r="A26" s="12" t="inlineStr">
        <is>
          <t>Word Level</t>
        </is>
      </c>
      <c r="B26" s="12" t="inlineStr">
        <is>
          <t>Word Level</t>
        </is>
      </c>
      <c r="C26" s="13" t="inlineStr">
        <is>
          <t>Adverbs [SPAG2.04]</t>
        </is>
      </c>
      <c r="D26" s="12" t="inlineStr">
        <is>
          <t>This nugget contains learning material and questions on adverbs.</t>
        </is>
      </c>
      <c r="E26" s="12" t="inlineStr">
        <is>
          <t>af45d36f-7ade-419b-8b21-85dcac68f577</t>
        </is>
      </c>
    </row>
    <row r="27" ht="45" customHeight="1">
      <c r="A27" s="12" t="inlineStr">
        <is>
          <t>Word Level</t>
        </is>
      </c>
      <c r="B27" s="12" t="inlineStr">
        <is>
          <t>Word Level</t>
        </is>
      </c>
      <c r="C27" s="13" t="inlineStr">
        <is>
          <t>Adverbial Phrases [SPAG2.19]</t>
        </is>
      </c>
      <c r="D27" s="12" t="inlineStr">
        <is>
          <t>This nugget has learning material and questions covering the topic of adverbial phrases.</t>
        </is>
      </c>
      <c r="E27" s="12" t="inlineStr">
        <is>
          <t>eced494f-bdb9-477b-bbc0-b57430dd359b</t>
        </is>
      </c>
    </row>
    <row r="28" ht="45" customHeight="1">
      <c r="A28" s="12" t="inlineStr">
        <is>
          <t>Word Level</t>
        </is>
      </c>
      <c r="B28" s="12" t="inlineStr">
        <is>
          <t>Word Level</t>
        </is>
      </c>
      <c r="C28" s="13" t="inlineStr">
        <is>
          <t>Introduction to Pronouns [SPAG2.20]</t>
        </is>
      </c>
      <c r="D28" s="12" t="inlineStr">
        <is>
          <t>This nugget has learning material and questions covering the topic of pronouns.</t>
        </is>
      </c>
      <c r="E28" s="12" t="inlineStr">
        <is>
          <t>d050110e-d179-471e-990a-55f5ce0f9575</t>
        </is>
      </c>
    </row>
    <row r="29" ht="45" customHeight="1">
      <c r="A29" s="12" t="inlineStr">
        <is>
          <t>Word Level</t>
        </is>
      </c>
      <c r="B29" s="12" t="inlineStr">
        <is>
          <t>Word Level</t>
        </is>
      </c>
      <c r="C29" s="13" t="inlineStr">
        <is>
          <t>Pronouns [SPAG2.05]</t>
        </is>
      </c>
      <c r="D29" s="12" t="inlineStr">
        <is>
          <t>This nugget contains learning material and questions on pronouns.</t>
        </is>
      </c>
      <c r="E29" s="12" t="inlineStr">
        <is>
          <t>f6b42b9b-322e-4e5f-bd36-61414344e241</t>
        </is>
      </c>
    </row>
    <row r="30" ht="45" customHeight="1">
      <c r="A30" s="12" t="inlineStr">
        <is>
          <t>Word Level</t>
        </is>
      </c>
      <c r="B30" s="12" t="inlineStr">
        <is>
          <t>Word Level</t>
        </is>
      </c>
      <c r="C30" s="13" t="inlineStr">
        <is>
          <t>The Subject [SPAG2.21]</t>
        </is>
      </c>
      <c r="D30" s="12" t="inlineStr">
        <is>
          <t>This nugget has learning material and questions covering the topic of the subject of a sentence.</t>
        </is>
      </c>
      <c r="E30" s="12" t="inlineStr">
        <is>
          <t>04e88303-7cb3-4207-bb4d-c032e22234dd</t>
        </is>
      </c>
    </row>
    <row r="31" ht="45" customHeight="1">
      <c r="A31" s="12" t="inlineStr">
        <is>
          <t>Word Level</t>
        </is>
      </c>
      <c r="B31" s="12" t="inlineStr">
        <is>
          <t>Word Level</t>
        </is>
      </c>
      <c r="C31" s="13" t="inlineStr">
        <is>
          <t>Subject and Object [PSPG3.09]</t>
        </is>
      </c>
      <c r="D31" s="12" t="inlineStr">
        <is>
          <t xml:space="preserve">This nugget has learning material and questions covering the topic of identifying the subject and object of sentences. </t>
        </is>
      </c>
      <c r="E31" s="12" t="inlineStr">
        <is>
          <t>0dd2aeef-1bec-4d23-94b8-1d44c1dca6eb</t>
        </is>
      </c>
    </row>
    <row r="32" ht="45" customHeight="1">
      <c r="A32" s="12" t="inlineStr">
        <is>
          <t>Word Level</t>
        </is>
      </c>
      <c r="B32" s="12" t="inlineStr">
        <is>
          <t>Word Level</t>
        </is>
      </c>
      <c r="C32" s="13" t="inlineStr">
        <is>
          <t>Subject-Verb Agreement [SPAG2.11]</t>
        </is>
      </c>
      <c r="D32" s="12" t="inlineStr">
        <is>
          <t xml:space="preserve">This nugget has learning material and questions covering the topic of verbs and subject verb agreement. </t>
        </is>
      </c>
      <c r="E32" s="12" t="inlineStr">
        <is>
          <t>9959d4fd-c603-4962-b858-9f6925f8eeee</t>
        </is>
      </c>
    </row>
    <row r="33" ht="45" customHeight="1">
      <c r="A33" s="12" t="inlineStr">
        <is>
          <t>Word Level</t>
        </is>
      </c>
      <c r="B33" s="12" t="inlineStr">
        <is>
          <t>Word Level</t>
        </is>
      </c>
      <c r="C33" s="13" t="inlineStr">
        <is>
          <t>Prepositions [SPAG2.06]</t>
        </is>
      </c>
      <c r="D33" s="12" t="inlineStr">
        <is>
          <t>This nugget contains learning material and questions on prepositions.</t>
        </is>
      </c>
      <c r="E33" s="12" t="inlineStr">
        <is>
          <t>1c67419a-11a9-48a3-9b3f-e8d72b6e8ae4</t>
        </is>
      </c>
    </row>
    <row r="34" ht="45" customHeight="1">
      <c r="A34" s="12" t="inlineStr">
        <is>
          <t>Word Level</t>
        </is>
      </c>
      <c r="B34" s="12" t="inlineStr">
        <is>
          <t>Word Level</t>
        </is>
      </c>
      <c r="C34" s="13" t="inlineStr">
        <is>
          <t>Conjunctions [SPAG2.07]</t>
        </is>
      </c>
      <c r="D34" s="12" t="inlineStr">
        <is>
          <t>This nugget contains learning material and questions on conjunctions.</t>
        </is>
      </c>
      <c r="E34" s="12" t="inlineStr">
        <is>
          <t>7ab82535-9265-4096-bf38-cd8a98376b3c</t>
        </is>
      </c>
    </row>
    <row r="35" ht="45" customHeight="1">
      <c r="A35" s="12" t="inlineStr">
        <is>
          <t>Word Level</t>
        </is>
      </c>
      <c r="B35" s="12" t="inlineStr">
        <is>
          <t>Word Level</t>
        </is>
      </c>
      <c r="C35" s="13" t="inlineStr">
        <is>
          <t>Definite and Indefinite Articles [SPAG2.10]</t>
        </is>
      </c>
      <c r="D35" s="12" t="inlineStr">
        <is>
          <t xml:space="preserve">This nugget has learning material and questions covering the topic of definite and indefinite articles, 'a', 'an' and 'the'. </t>
        </is>
      </c>
      <c r="E35" s="12" t="inlineStr">
        <is>
          <t>174472b3-d6ed-41e5-8bc3-e12e9d89088b</t>
        </is>
      </c>
    </row>
    <row r="36" ht="45" customHeight="1">
      <c r="A36" s="12" t="inlineStr">
        <is>
          <t>Verb Forms</t>
        </is>
      </c>
      <c r="B36" s="12" t="inlineStr">
        <is>
          <t>Verb Forms</t>
        </is>
      </c>
      <c r="C36" s="13" t="inlineStr">
        <is>
          <t>Past Tense [SPAG3.01]</t>
        </is>
      </c>
      <c r="D36" s="12" t="inlineStr">
        <is>
          <t>This nugget contains learning material and questions on the past tense.</t>
        </is>
      </c>
      <c r="E36" s="12" t="inlineStr">
        <is>
          <t>ffee7cdd-f861-4403-8949-843bfdd18217</t>
        </is>
      </c>
    </row>
    <row r="37" ht="45" customHeight="1">
      <c r="A37" s="12" t="inlineStr">
        <is>
          <t>Verb Forms</t>
        </is>
      </c>
      <c r="B37" s="12" t="inlineStr">
        <is>
          <t>Verb Forms</t>
        </is>
      </c>
      <c r="C37" s="13" t="inlineStr">
        <is>
          <t>Present Tense [SPAG3.02]</t>
        </is>
      </c>
      <c r="D37" s="12" t="inlineStr">
        <is>
          <t>This nugget contains learning material and questions on the present tense.</t>
        </is>
      </c>
      <c r="E37" s="12" t="inlineStr">
        <is>
          <t>644330ad-c964-4e32-bd5c-9ff4f5e0ef32</t>
        </is>
      </c>
    </row>
    <row r="38" ht="45" customHeight="1">
      <c r="A38" s="12" t="inlineStr">
        <is>
          <t>Verb Forms</t>
        </is>
      </c>
      <c r="B38" s="12" t="inlineStr">
        <is>
          <t>Verb Forms</t>
        </is>
      </c>
      <c r="C38" s="13" t="inlineStr">
        <is>
          <t>Future Tense [SPAG3.03]</t>
        </is>
      </c>
      <c r="D38" s="12" t="inlineStr">
        <is>
          <t>This nugget contains learning material and questions on the future tense.</t>
        </is>
      </c>
      <c r="E38" s="12" t="inlineStr">
        <is>
          <t>d6d9a063-216a-44b5-993a-0c62cf7287d3</t>
        </is>
      </c>
    </row>
    <row r="39" ht="45" customHeight="1">
      <c r="A39" s="12" t="inlineStr">
        <is>
          <t>Verb Forms</t>
        </is>
      </c>
      <c r="B39" s="12" t="inlineStr">
        <is>
          <t>Verb Forms</t>
        </is>
      </c>
      <c r="C39" s="13" t="inlineStr">
        <is>
          <t>Imperatives [SPAG3.04]</t>
        </is>
      </c>
      <c r="D39" s="12" t="inlineStr">
        <is>
          <t>This nugget contains learning material and questions on imperatives.</t>
        </is>
      </c>
      <c r="E39" s="12" t="inlineStr">
        <is>
          <t>19c629d3-8b5b-44d3-ab46-b28e251969d3</t>
        </is>
      </c>
    </row>
    <row r="40" ht="45" customHeight="1">
      <c r="A40" s="12" t="inlineStr">
        <is>
          <t>Verb Forms</t>
        </is>
      </c>
      <c r="B40" s="12" t="inlineStr">
        <is>
          <t>Verb Forms</t>
        </is>
      </c>
      <c r="C40" s="13" t="inlineStr">
        <is>
          <t>Modal Verbs [SPAG3.05]</t>
        </is>
      </c>
      <c r="D40" s="12" t="inlineStr">
        <is>
          <t xml:space="preserve">This nugget has learning material and questions covering the topic of modal verbs and showing modality. </t>
        </is>
      </c>
      <c r="E40" s="12" t="inlineStr">
        <is>
          <t>9ca41d4f-1901-4749-ac76-09a582fde1c6</t>
        </is>
      </c>
    </row>
    <row r="41" ht="45" customHeight="1">
      <c r="A41" s="12" t="inlineStr">
        <is>
          <t>Sentences</t>
        </is>
      </c>
      <c r="B41" s="12" t="inlineStr">
        <is>
          <t>Sentences</t>
        </is>
      </c>
      <c r="C41" s="13" t="inlineStr">
        <is>
          <t>Statements [PSPG3.02]</t>
        </is>
      </c>
      <c r="D41" s="12" t="inlineStr">
        <is>
          <t>This nugget has learning material and questions covering the topic of statements.</t>
        </is>
      </c>
      <c r="E41" s="12" t="inlineStr">
        <is>
          <t>651e477b-0bc5-4f12-9a52-3815c448b7f1</t>
        </is>
      </c>
    </row>
    <row r="42" ht="45" customHeight="1">
      <c r="A42" s="12" t="inlineStr">
        <is>
          <t>Sentences</t>
        </is>
      </c>
      <c r="B42" s="12" t="inlineStr">
        <is>
          <t>Sentences</t>
        </is>
      </c>
      <c r="C42" s="13" t="inlineStr">
        <is>
          <t>Questions [PSPG3.03]</t>
        </is>
      </c>
      <c r="D42" s="12" t="inlineStr">
        <is>
          <t>This nugget has learning material and questions covering the topic of questions.</t>
        </is>
      </c>
      <c r="E42" s="12" t="inlineStr">
        <is>
          <t>4d8fc11f-5065-4676-8ea5-abfa50704b26</t>
        </is>
      </c>
    </row>
    <row r="43" ht="45" customHeight="1">
      <c r="A43" s="12" t="inlineStr">
        <is>
          <t>Sentences</t>
        </is>
      </c>
      <c r="B43" s="12" t="inlineStr">
        <is>
          <t>Sentences</t>
        </is>
      </c>
      <c r="C43" s="13" t="inlineStr">
        <is>
          <t>Simple Sentences [SPAG4.02]</t>
        </is>
      </c>
      <c r="D43" s="12" t="inlineStr">
        <is>
          <t>This nugget contains learning material and questions on simple sentences.</t>
        </is>
      </c>
      <c r="E43" s="12" t="inlineStr">
        <is>
          <t>452e6b13-6a9e-48fe-81fb-4c41b8901eb8</t>
        </is>
      </c>
    </row>
    <row r="44" ht="45" customHeight="1">
      <c r="A44" s="12" t="inlineStr">
        <is>
          <t>Sentences</t>
        </is>
      </c>
      <c r="B44" s="12" t="inlineStr">
        <is>
          <t>Sentences</t>
        </is>
      </c>
      <c r="C44" s="13" t="inlineStr">
        <is>
          <t>Compound Sentences [SPAG4.03]</t>
        </is>
      </c>
      <c r="D44" s="12" t="inlineStr">
        <is>
          <t>This nugget contains learning material and questions on compound sentences.</t>
        </is>
      </c>
      <c r="E44" s="12" t="inlineStr">
        <is>
          <t>d4fb5b5b-9f85-49b4-9e45-0498e36bc9ec</t>
        </is>
      </c>
    </row>
    <row r="45" ht="45" customHeight="1">
      <c r="A45" s="12" t="inlineStr">
        <is>
          <t>Sentences</t>
        </is>
      </c>
      <c r="B45" s="12" t="inlineStr">
        <is>
          <t>Sentences</t>
        </is>
      </c>
      <c r="C45" s="13" t="inlineStr">
        <is>
          <t>Complex Sentences [SPAG4.04]</t>
        </is>
      </c>
      <c r="D45" s="12" t="inlineStr">
        <is>
          <t>This nugget contains learning material and questions on complex sentences.</t>
        </is>
      </c>
      <c r="E45" s="12" t="inlineStr">
        <is>
          <t>b1824f06-6425-4908-af45-03f5d08be053</t>
        </is>
      </c>
    </row>
    <row r="46" ht="45" customHeight="1">
      <c r="A46" s="12" t="inlineStr">
        <is>
          <t>Sentences</t>
        </is>
      </c>
      <c r="B46" s="12" t="inlineStr">
        <is>
          <t>Sentences</t>
        </is>
      </c>
      <c r="C46" s="13" t="inlineStr">
        <is>
          <t>Structuring Complex Sentences [SPAGE7.07]</t>
        </is>
      </c>
      <c r="D46" s="12" t="inlineStr">
        <is>
          <t xml:space="preserve">This nugget explores different ways to structure complex sentences and how to use them correctly. </t>
        </is>
      </c>
      <c r="E46" s="12" t="inlineStr">
        <is>
          <t>57fbc4e8-06f6-4972-8380-8df14ba9d74b</t>
        </is>
      </c>
    </row>
    <row r="47" ht="45" customHeight="1">
      <c r="A47" s="12" t="inlineStr">
        <is>
          <t>Sentences</t>
        </is>
      </c>
      <c r="B47" s="12" t="inlineStr">
        <is>
          <t>Sentences</t>
        </is>
      </c>
      <c r="C47" s="13" t="inlineStr">
        <is>
          <t>Relative Clauses [SPAG4.05]</t>
        </is>
      </c>
      <c r="D47" s="12" t="inlineStr">
        <is>
          <t>This nugget contains learning material and questions on relative clauses.</t>
        </is>
      </c>
      <c r="E47" s="12" t="inlineStr">
        <is>
          <t>ab207d92-5f08-4bad-8029-52e7ba1be03e</t>
        </is>
      </c>
    </row>
    <row r="48" ht="45" customHeight="1">
      <c r="A48" s="12" t="inlineStr">
        <is>
          <t>Sentences</t>
        </is>
      </c>
      <c r="B48" s="12" t="inlineStr">
        <is>
          <t>Sentences</t>
        </is>
      </c>
      <c r="C48" s="13" t="inlineStr">
        <is>
          <t>Phrases and Clauses [SPAG4.01]</t>
        </is>
      </c>
      <c r="D48" s="12" t="inlineStr">
        <is>
          <t>This nugget contains learning material and questions on phrases and clauses.</t>
        </is>
      </c>
      <c r="E48" s="12" t="inlineStr">
        <is>
          <t>a18e21a2-9bb4-48bb-8059-ac74cdc82b85</t>
        </is>
      </c>
    </row>
    <row r="49" ht="45" customHeight="1">
      <c r="A49" s="12" t="inlineStr">
        <is>
          <t>Sentences</t>
        </is>
      </c>
      <c r="B49" s="12" t="inlineStr">
        <is>
          <t>Sentences</t>
        </is>
      </c>
      <c r="C49" s="13" t="inlineStr">
        <is>
          <t>Minor Sentences [SPAG4.06]</t>
        </is>
      </c>
      <c r="D49" s="12" t="inlineStr">
        <is>
          <t>This nugget contains learning material and questions on minor sentences.</t>
        </is>
      </c>
      <c r="E49" s="12" t="inlineStr">
        <is>
          <t>c59ce992-99eb-4f3f-a655-97b394a81cbd</t>
        </is>
      </c>
    </row>
    <row r="50" ht="45" customHeight="1">
      <c r="A50" s="12" t="inlineStr">
        <is>
          <t>Sentences</t>
        </is>
      </c>
      <c r="B50" s="12" t="inlineStr">
        <is>
          <t>Sentences</t>
        </is>
      </c>
      <c r="C50" s="13" t="inlineStr">
        <is>
          <t>Sentence Variety [ENI7.05]</t>
        </is>
      </c>
      <c r="D50" s="12" t="inlineStr">
        <is>
          <t>This nugget contains learning material and questions on sentence variety.</t>
        </is>
      </c>
      <c r="E50" s="12" t="inlineStr">
        <is>
          <t>85c3c7fe-6084-4f3b-8642-c4a83155f79f</t>
        </is>
      </c>
    </row>
    <row r="51" ht="45" customHeight="1">
      <c r="A51" s="12" t="inlineStr">
        <is>
          <t>Writing Styles</t>
        </is>
      </c>
      <c r="B51" s="12" t="inlineStr">
        <is>
          <t>Writing Styles</t>
        </is>
      </c>
      <c r="C51" s="13" t="inlineStr">
        <is>
          <t>Sentence Starters [SPAG5.01]</t>
        </is>
      </c>
      <c r="D51" s="12" t="inlineStr">
        <is>
          <t>This nugget contains learning material and questions on sentence starters.</t>
        </is>
      </c>
      <c r="E51" s="12" t="inlineStr">
        <is>
          <t>4f68dc37-3871-4733-9867-962b464015fa</t>
        </is>
      </c>
    </row>
    <row r="52" ht="45" customHeight="1">
      <c r="A52" s="12" t="inlineStr">
        <is>
          <t>Writing Styles</t>
        </is>
      </c>
      <c r="B52" s="12" t="inlineStr">
        <is>
          <t>Writing Styles</t>
        </is>
      </c>
      <c r="C52" s="13" t="inlineStr">
        <is>
          <t>Paragraphing [SPAG5.02]</t>
        </is>
      </c>
      <c r="D52" s="12" t="inlineStr">
        <is>
          <t>This nugget contains learning material and questions on paragraphing.</t>
        </is>
      </c>
      <c r="E52" s="12" t="inlineStr">
        <is>
          <t>2b3af6c2-dc80-49ac-a70d-87a9721dc8fa</t>
        </is>
      </c>
    </row>
    <row r="53" ht="45" customHeight="1">
      <c r="A53" s="12" t="inlineStr">
        <is>
          <t>Writing Styles</t>
        </is>
      </c>
      <c r="B53" s="12" t="inlineStr">
        <is>
          <t>Writing Styles</t>
        </is>
      </c>
      <c r="C53" s="13" t="inlineStr">
        <is>
          <t>First Person [SPAG5.03]</t>
        </is>
      </c>
      <c r="D53" s="12" t="inlineStr">
        <is>
          <t>This nugget contains learning material and questions on the first person.</t>
        </is>
      </c>
      <c r="E53" s="12" t="inlineStr">
        <is>
          <t>c41185a6-0fe2-42bb-b213-3a2e61ff2f88</t>
        </is>
      </c>
    </row>
    <row r="54" ht="45" customHeight="1">
      <c r="A54" s="12" t="inlineStr">
        <is>
          <t>Writing Styles</t>
        </is>
      </c>
      <c r="B54" s="12" t="inlineStr">
        <is>
          <t>Writing Styles</t>
        </is>
      </c>
      <c r="C54" s="13" t="inlineStr">
        <is>
          <t>Second Person [SPAG5.04]</t>
        </is>
      </c>
      <c r="D54" s="12" t="inlineStr">
        <is>
          <t>This nugget contains learning material and questions on the second person.</t>
        </is>
      </c>
      <c r="E54" s="12" t="inlineStr">
        <is>
          <t>08adedea-77c4-4bce-8058-65156b1bcc62</t>
        </is>
      </c>
    </row>
    <row r="55" ht="45" customHeight="1">
      <c r="A55" s="12" t="inlineStr">
        <is>
          <t>Writing Styles</t>
        </is>
      </c>
      <c r="B55" s="12" t="inlineStr">
        <is>
          <t>Writing Styles</t>
        </is>
      </c>
      <c r="C55" s="13" t="inlineStr">
        <is>
          <t>Third Person [SPAG5.05]</t>
        </is>
      </c>
      <c r="D55" s="12" t="inlineStr">
        <is>
          <t>This nugget contains learning material and questions on the third person.</t>
        </is>
      </c>
      <c r="E55" s="12" t="inlineStr">
        <is>
          <t>a1087af1-cd7e-492b-937d-57b6a7830947</t>
        </is>
      </c>
    </row>
    <row r="56" ht="45" customHeight="1">
      <c r="A56" s="12" t="inlineStr">
        <is>
          <t>Writing Styles</t>
        </is>
      </c>
      <c r="B56" s="12" t="inlineStr">
        <is>
          <t>Writing Styles</t>
        </is>
      </c>
      <c r="C56" s="13" t="inlineStr">
        <is>
          <t>Passive and Active Voice [SPAG5.06]</t>
        </is>
      </c>
      <c r="D56" s="12" t="inlineStr">
        <is>
          <t>This nugget contains learning material and questions on the passive and active voice.</t>
        </is>
      </c>
      <c r="E56" s="12" t="inlineStr">
        <is>
          <t>a5878833-e340-4ba4-b4c9-d5b98a275110</t>
        </is>
      </c>
    </row>
    <row r="57" ht="45" customHeight="1">
      <c r="A57" s="12" t="inlineStr">
        <is>
          <t>Writing Styles</t>
        </is>
      </c>
      <c r="B57" s="12" t="inlineStr">
        <is>
          <t>Writing Styles</t>
        </is>
      </c>
      <c r="C57" s="13" t="inlineStr">
        <is>
          <t>Formal and Informal Language [SPAG5.07]</t>
        </is>
      </c>
      <c r="D57" s="12" t="inlineStr">
        <is>
          <t>This nugget contains learning material and questions on formal and informal language.</t>
        </is>
      </c>
      <c r="E57" s="12" t="inlineStr">
        <is>
          <t>96bfafd8-0cc4-46f4-b2b2-98dae3210bd5</t>
        </is>
      </c>
    </row>
    <row r="58" ht="45" customHeight="1">
      <c r="A58" s="12" t="inlineStr">
        <is>
          <t>Writing Styles</t>
        </is>
      </c>
      <c r="B58" s="12" t="inlineStr">
        <is>
          <t>Writing Styles</t>
        </is>
      </c>
      <c r="C58" s="13" t="inlineStr">
        <is>
          <t>Standard English [SPAG5.08]</t>
        </is>
      </c>
      <c r="D58" s="12" t="inlineStr">
        <is>
          <t>This nugget contains learning material and questions on standard English.</t>
        </is>
      </c>
      <c r="E58" s="12" t="inlineStr">
        <is>
          <t>22aa40f2-d134-465b-85b9-97e567790a2f</t>
        </is>
      </c>
    </row>
    <row r="59" ht="45" customHeight="1">
      <c r="A59" s="12" t="inlineStr">
        <is>
          <t>Writing Styles</t>
        </is>
      </c>
      <c r="B59" s="12" t="inlineStr">
        <is>
          <t>Writing Styles</t>
        </is>
      </c>
      <c r="C59" s="13" t="inlineStr">
        <is>
          <t>Vocabulary Expansion [SPAG5.09]</t>
        </is>
      </c>
      <c r="D59" s="12" t="inlineStr">
        <is>
          <t xml:space="preserve">This nugget contains learning material and questions on expanding your vocabulary. </t>
        </is>
      </c>
      <c r="E59" s="12" t="inlineStr">
        <is>
          <t>eaf95d29-1067-4fc0-95fd-f908d2dac87b</t>
        </is>
      </c>
    </row>
    <row r="60" ht="45" customHeight="1">
      <c r="A60" s="12" t="inlineStr">
        <is>
          <t xml:space="preserve">Punctuation </t>
        </is>
      </c>
      <c r="B60" s="12" t="inlineStr">
        <is>
          <t xml:space="preserve">Punctuation </t>
        </is>
      </c>
      <c r="C60" s="13" t="inlineStr">
        <is>
          <t>Full Stops and Capital Letters [SPAG1.01]</t>
        </is>
      </c>
      <c r="D60" s="12" t="inlineStr">
        <is>
          <t>This nugget contains learning material and questions on using full stops and capital letters.</t>
        </is>
      </c>
      <c r="E60" s="12" t="inlineStr">
        <is>
          <t>94c2c9cc-8e28-4d5d-a46c-c07c01e23cca</t>
        </is>
      </c>
    </row>
    <row r="61" ht="45" customHeight="1">
      <c r="A61" s="12" t="inlineStr">
        <is>
          <t xml:space="preserve">Punctuation </t>
        </is>
      </c>
      <c r="B61" s="12" t="inlineStr">
        <is>
          <t xml:space="preserve">Punctuation </t>
        </is>
      </c>
      <c r="C61" s="13" t="inlineStr">
        <is>
          <t>Question Marks [SPAG1.02]</t>
        </is>
      </c>
      <c r="D61" s="12" t="inlineStr">
        <is>
          <t>This nugget contains learning material and questions on using question marks.</t>
        </is>
      </c>
      <c r="E61" s="12" t="inlineStr">
        <is>
          <t>cef9261f-9149-4e00-801e-488435738be2</t>
        </is>
      </c>
    </row>
    <row r="62" ht="45" customHeight="1">
      <c r="A62" s="12" t="inlineStr">
        <is>
          <t xml:space="preserve">Punctuation </t>
        </is>
      </c>
      <c r="B62" s="12" t="inlineStr">
        <is>
          <t xml:space="preserve">Punctuation </t>
        </is>
      </c>
      <c r="C62" s="13" t="inlineStr">
        <is>
          <t>Exclamation Marks [SPAG1.03]</t>
        </is>
      </c>
      <c r="D62" s="12" t="inlineStr">
        <is>
          <t>This nugget contains learning material and questions on using exclamation marks.</t>
        </is>
      </c>
      <c r="E62" s="12" t="inlineStr">
        <is>
          <t>db517396-7af9-46bd-890f-e4b3ba4b3cc2</t>
        </is>
      </c>
    </row>
    <row r="63" ht="45" customHeight="1">
      <c r="A63" s="12" t="inlineStr">
        <is>
          <t xml:space="preserve">Punctuation </t>
        </is>
      </c>
      <c r="B63" s="12" t="inlineStr">
        <is>
          <t xml:space="preserve">Punctuation </t>
        </is>
      </c>
      <c r="C63" s="13" t="inlineStr">
        <is>
          <t>Apostrophes of Possession [SPAG1.04]</t>
        </is>
      </c>
      <c r="D63" s="12" t="inlineStr">
        <is>
          <t>This nugget contains learning material and questions on using apostrophes of possession.</t>
        </is>
      </c>
      <c r="E63" s="12" t="inlineStr">
        <is>
          <t>266b13e9-befd-4cd2-9174-48ce6ca7e2ec</t>
        </is>
      </c>
    </row>
    <row r="64" ht="45" customHeight="1">
      <c r="A64" s="12" t="inlineStr">
        <is>
          <t xml:space="preserve">Punctuation </t>
        </is>
      </c>
      <c r="B64" s="12" t="inlineStr">
        <is>
          <t xml:space="preserve">Punctuation </t>
        </is>
      </c>
      <c r="C64" s="13" t="inlineStr">
        <is>
          <t>Apostrophes of Omission [SPAG1.05]</t>
        </is>
      </c>
      <c r="D64" s="12" t="inlineStr">
        <is>
          <t>This nugget contains learning material and questions on apostrophes of omission.</t>
        </is>
      </c>
      <c r="E64" s="12" t="inlineStr">
        <is>
          <t>a135490b-f15d-4a2d-8856-97ea4c7f8b99</t>
        </is>
      </c>
    </row>
    <row r="65" ht="45" customHeight="1">
      <c r="A65" s="12" t="inlineStr">
        <is>
          <t xml:space="preserve">Punctuation </t>
        </is>
      </c>
      <c r="B65" s="12" t="inlineStr">
        <is>
          <t xml:space="preserve">Punctuation </t>
        </is>
      </c>
      <c r="C65" s="13" t="inlineStr">
        <is>
          <t>Commas to Separate Clauses [SPAG1.06]</t>
        </is>
      </c>
      <c r="D65" s="12" t="inlineStr">
        <is>
          <t>This nugget contains learning material and questions on using commas to separate clauses.</t>
        </is>
      </c>
      <c r="E65" s="12" t="inlineStr">
        <is>
          <t>c5cd523e-39fb-42b5-94fa-3bdf87b7f917</t>
        </is>
      </c>
    </row>
    <row r="66" ht="45" customHeight="1">
      <c r="A66" s="12" t="inlineStr">
        <is>
          <t xml:space="preserve">Punctuation </t>
        </is>
      </c>
      <c r="B66" s="12" t="inlineStr">
        <is>
          <t xml:space="preserve">Punctuation </t>
        </is>
      </c>
      <c r="C66" s="13" t="inlineStr">
        <is>
          <t>Commas in a List [SPAG1.07]</t>
        </is>
      </c>
      <c r="D66" s="12" t="inlineStr">
        <is>
          <t>This nugget contains learning material and questions on using commas in a list.</t>
        </is>
      </c>
      <c r="E66" s="12" t="inlineStr">
        <is>
          <t>623c9f62-206e-47d2-8d89-263c4058a061</t>
        </is>
      </c>
    </row>
    <row r="67" ht="45" customHeight="1">
      <c r="A67" s="12" t="inlineStr">
        <is>
          <t xml:space="preserve">Punctuation </t>
        </is>
      </c>
      <c r="B67" s="12" t="inlineStr">
        <is>
          <t xml:space="preserve">Punctuation </t>
        </is>
      </c>
      <c r="C67" s="13" t="inlineStr">
        <is>
          <t>Comma Splicing [SPAG1.08]</t>
        </is>
      </c>
      <c r="D67" s="12" t="inlineStr">
        <is>
          <t>This nugget contains learning material and questions on comma splicing.</t>
        </is>
      </c>
      <c r="E67" s="12" t="inlineStr">
        <is>
          <t>7be9a983-e8bb-45a9-a2b8-0b9bb5e34e32</t>
        </is>
      </c>
    </row>
    <row r="68" ht="45" customHeight="1">
      <c r="A68" s="12" t="inlineStr">
        <is>
          <t xml:space="preserve">Punctuation </t>
        </is>
      </c>
      <c r="B68" s="12" t="inlineStr">
        <is>
          <t xml:space="preserve">Punctuation </t>
        </is>
      </c>
      <c r="C68" s="13" t="inlineStr">
        <is>
          <t>Commas to Clarify Meaning [SPAG1.09]</t>
        </is>
      </c>
      <c r="D68" s="12" t="inlineStr">
        <is>
          <t>This nugget contains learning material and questions on using commas to clarify meaning.</t>
        </is>
      </c>
      <c r="E68" s="12" t="inlineStr">
        <is>
          <t>82075f6c-29c2-435a-b6fe-ea7ba67e02eb</t>
        </is>
      </c>
    </row>
    <row r="69" ht="45" customHeight="1">
      <c r="A69" s="12" t="inlineStr">
        <is>
          <t xml:space="preserve">Punctuation </t>
        </is>
      </c>
      <c r="B69" s="12" t="inlineStr">
        <is>
          <t xml:space="preserve">Punctuation </t>
        </is>
      </c>
      <c r="C69" s="13" t="inlineStr">
        <is>
          <t>Commas After Adverbials [SPAG1.10]</t>
        </is>
      </c>
      <c r="D69" s="12" t="inlineStr">
        <is>
          <t>This nugget contains learning material and questions on using commas after adverbials.</t>
        </is>
      </c>
      <c r="E69" s="12" t="inlineStr">
        <is>
          <t>4acb25ac-6090-4e2f-94c4-16ced70e45ba</t>
        </is>
      </c>
    </row>
    <row r="70" ht="45" customHeight="1">
      <c r="A70" s="12" t="inlineStr">
        <is>
          <t xml:space="preserve">Punctuation </t>
        </is>
      </c>
      <c r="B70" s="12" t="inlineStr">
        <is>
          <t xml:space="preserve">Punctuation </t>
        </is>
      </c>
      <c r="C70" s="13" t="inlineStr">
        <is>
          <t>Semicolons [SPAG1.11]</t>
        </is>
      </c>
      <c r="D70" s="12" t="inlineStr">
        <is>
          <t>This nugget contains learning material and questions on semicolons.</t>
        </is>
      </c>
      <c r="E70" s="12" t="inlineStr">
        <is>
          <t>fc45283c-98ac-472b-8e46-9e884dea8d62</t>
        </is>
      </c>
    </row>
    <row r="71" ht="45" customHeight="1">
      <c r="A71" s="12" t="inlineStr">
        <is>
          <t xml:space="preserve">Punctuation </t>
        </is>
      </c>
      <c r="B71" s="12" t="inlineStr">
        <is>
          <t xml:space="preserve">Punctuation </t>
        </is>
      </c>
      <c r="C71" s="13" t="inlineStr">
        <is>
          <t>Colons [SPAG1.12]</t>
        </is>
      </c>
      <c r="D71" s="12" t="inlineStr">
        <is>
          <t>This nugget contains learning material and questions on colons.</t>
        </is>
      </c>
      <c r="E71" s="12" t="inlineStr">
        <is>
          <t>59c22452-7da3-422b-a442-da29eeb56fcf</t>
        </is>
      </c>
    </row>
    <row r="72" ht="45" customHeight="1">
      <c r="A72" s="12" t="inlineStr">
        <is>
          <t xml:space="preserve">Punctuation </t>
        </is>
      </c>
      <c r="B72" s="12" t="inlineStr">
        <is>
          <t xml:space="preserve">Punctuation </t>
        </is>
      </c>
      <c r="C72" s="13" t="inlineStr">
        <is>
          <t>Ellipsis [SPAG1.13]</t>
        </is>
      </c>
      <c r="D72" s="12" t="inlineStr">
        <is>
          <t>This nugget contains learning material and questions on ellipses.</t>
        </is>
      </c>
      <c r="E72" s="12" t="inlineStr">
        <is>
          <t>e79ee384-c7ef-4584-bc5c-365c8be61a9b</t>
        </is>
      </c>
    </row>
    <row r="73" ht="45" customHeight="1">
      <c r="A73" s="12" t="inlineStr">
        <is>
          <t xml:space="preserve">Punctuation </t>
        </is>
      </c>
      <c r="B73" s="12" t="inlineStr">
        <is>
          <t xml:space="preserve">Punctuation </t>
        </is>
      </c>
      <c r="C73" s="13" t="inlineStr">
        <is>
          <t>Speech Punctuation [SPAG1.14]</t>
        </is>
      </c>
      <c r="D73" s="12" t="inlineStr">
        <is>
          <t>This nugget contains learning material and questions on speech punctuation.</t>
        </is>
      </c>
      <c r="E73" s="12" t="inlineStr">
        <is>
          <t>8de642a7-2bde-49c7-aea9-2baf8ce4a41b</t>
        </is>
      </c>
    </row>
    <row r="74" ht="45" customHeight="1">
      <c r="A74" s="12" t="inlineStr">
        <is>
          <t xml:space="preserve">Punctuation </t>
        </is>
      </c>
      <c r="B74" s="12" t="inlineStr">
        <is>
          <t xml:space="preserve">Punctuation </t>
        </is>
      </c>
      <c r="C74" s="13" t="inlineStr">
        <is>
          <t>Punctuating Quotations [SPAG1.15]</t>
        </is>
      </c>
      <c r="D74" s="12" t="inlineStr">
        <is>
          <t>This nugget contains learning material and questions on punctuating quotations.</t>
        </is>
      </c>
      <c r="E74" s="12" t="inlineStr">
        <is>
          <t>fdf49122-197c-41e0-930f-c3b2af5a9ce3</t>
        </is>
      </c>
    </row>
    <row r="75" ht="45" customHeight="1">
      <c r="A75" s="12" t="inlineStr">
        <is>
          <t xml:space="preserve">Punctuation </t>
        </is>
      </c>
      <c r="B75" s="12" t="inlineStr">
        <is>
          <t xml:space="preserve">Punctuation </t>
        </is>
      </c>
      <c r="C75" s="13" t="inlineStr">
        <is>
          <t>Indirect Speech [SPAG1.16]</t>
        </is>
      </c>
      <c r="D75" s="12" t="inlineStr">
        <is>
          <t>This nugget contains learning material and questions on indirect speech.</t>
        </is>
      </c>
      <c r="E75" s="12" t="inlineStr">
        <is>
          <t>4ba4dbf0-ee66-4411-9471-4cbcaccf3688</t>
        </is>
      </c>
    </row>
    <row r="76" ht="45" customHeight="1">
      <c r="A76" s="12" t="inlineStr">
        <is>
          <t xml:space="preserve">Punctuation </t>
        </is>
      </c>
      <c r="B76" s="12" t="inlineStr">
        <is>
          <t xml:space="preserve">Punctuation </t>
        </is>
      </c>
      <c r="C76" s="13" t="inlineStr">
        <is>
          <t>Brackets, Hyphens and Dashes [SPAG1.17]</t>
        </is>
      </c>
      <c r="D76" s="12" t="inlineStr">
        <is>
          <t>This nugget contains learning material and questions on brackets, hyphens and dashes.</t>
        </is>
      </c>
      <c r="E76" s="12" t="inlineStr">
        <is>
          <t>de674c06-a134-459e-94e4-41c325b4a795</t>
        </is>
      </c>
    </row>
    <row r="77" ht="45" customHeight="1">
      <c r="A77" s="12" t="inlineStr">
        <is>
          <t xml:space="preserve">Punctuation </t>
        </is>
      </c>
      <c r="B77" s="12" t="inlineStr">
        <is>
          <t xml:space="preserve">Punctuation </t>
        </is>
      </c>
      <c r="C77" s="13" t="inlineStr">
        <is>
          <t>Brackets, Commas and Dashes for Parenthesis  [PSPG7.14]</t>
        </is>
      </c>
      <c r="D77" s="12" t="inlineStr">
        <is>
          <t xml:space="preserve">This nugget has learning material and questions covering brackets, commas and dashes for parenthesis.
</t>
        </is>
      </c>
      <c r="E77" s="12" t="inlineStr">
        <is>
          <t>c6a98f14-6644-4c65-888c-2868da11bcac</t>
        </is>
      </c>
    </row>
    <row r="78" ht="45" customHeight="1">
      <c r="A78" s="12" t="inlineStr">
        <is>
          <t>Taught Spellings</t>
        </is>
      </c>
      <c r="B78" s="12" t="inlineStr">
        <is>
          <t>Taught Spellings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Taught Spellings</t>
        </is>
      </c>
      <c r="B79" s="12" t="inlineStr">
        <is>
          <t>Taught Spellings</t>
        </is>
      </c>
      <c r="C79" s="13" t="inlineStr">
        <is>
          <t>Common Homophones 1 [SPAGE1.01]</t>
        </is>
      </c>
      <c r="D79" s="12" t="inlineStr">
        <is>
          <t>Looking at commonly misspelled homophones and recognising patterns:
-There, their and they're
-Your and you're
-Its and it's
-Whose and who's</t>
        </is>
      </c>
      <c r="E79" s="12" t="inlineStr">
        <is>
          <t>53251ad8-364a-4f20-882a-8ddc49041ed3</t>
        </is>
      </c>
    </row>
    <row r="80" ht="45" customHeight="1">
      <c r="A80" s="12" t="inlineStr">
        <is>
          <t>Taught Spellings</t>
        </is>
      </c>
      <c r="B80" s="12" t="inlineStr">
        <is>
          <t>Taught Spellings</t>
        </is>
      </c>
      <c r="C80" s="13" t="inlineStr">
        <is>
          <t>Common Homophones 2 [SPAGE1.02]</t>
        </is>
      </c>
      <c r="D80" s="12" t="inlineStr">
        <is>
          <t>Looking at commonly misspelled homophones and recognising patterns:
Which and witch
Whether and weather
Where and wear
Here and hear
Allowed and aloud</t>
        </is>
      </c>
      <c r="E80" s="12" t="inlineStr">
        <is>
          <t>1b567908-e2ce-40cf-afec-7cb1ee020df7</t>
        </is>
      </c>
    </row>
    <row r="81" ht="45" customHeight="1">
      <c r="A81" s="12" t="inlineStr">
        <is>
          <t>Taught Spellings</t>
        </is>
      </c>
      <c r="B81" s="12" t="inlineStr">
        <is>
          <t>Taught Spellings</t>
        </is>
      </c>
      <c r="C81" s="13" t="inlineStr">
        <is>
          <t>Common Homophones 3 [SPAGE1.03]</t>
        </is>
      </c>
      <c r="D81" s="12" t="inlineStr">
        <is>
          <t>Looking at commonly misspelled homophones and recognising patterns:
-Straight and strait
-Sight and site
-Bare and bear
-Vain and vein</t>
        </is>
      </c>
      <c r="E81" s="12" t="inlineStr">
        <is>
          <t>68d5479b-4de8-4a52-b86a-a7adca8c1ec1</t>
        </is>
      </c>
    </row>
    <row r="82" ht="45" customHeight="1">
      <c r="A82" s="12" t="inlineStr">
        <is>
          <t>Taught Spellings</t>
        </is>
      </c>
      <c r="B82" s="12" t="inlineStr">
        <is>
          <t>Taught Spellings</t>
        </is>
      </c>
      <c r="C82" s="13" t="inlineStr">
        <is>
          <t>Common Homophones 4 [SPAGE1.04]</t>
        </is>
      </c>
      <c r="D82" s="12" t="inlineStr">
        <is>
          <t>Looking at commonly misspelled homophones and recognising patterns:
-pray and prey
-roll and role
-principle and principal
-stationary and stationery</t>
        </is>
      </c>
      <c r="E82" s="12" t="inlineStr">
        <is>
          <t>60a12a53-1f7a-4dda-87cf-1904e5028f61</t>
        </is>
      </c>
    </row>
    <row r="83" ht="45" customHeight="1">
      <c r="A83" s="12" t="inlineStr">
        <is>
          <t>Taught Spellings</t>
        </is>
      </c>
      <c r="B83" s="12" t="inlineStr">
        <is>
          <t>Taught Spellings</t>
        </is>
      </c>
      <c r="C83" s="13" t="inlineStr">
        <is>
          <t>Near Homophones 1 [SPAGE1.05]</t>
        </is>
      </c>
      <c r="D83" s="12" t="inlineStr">
        <is>
          <t>Looking at the near homophones:
-angel and angle
-quite and quiet
-loose and lose
-choose and chose
-except and accept</t>
        </is>
      </c>
      <c r="E83" s="12" t="inlineStr">
        <is>
          <t>75403897-2112-4c64-b406-7a900f770bce</t>
        </is>
      </c>
    </row>
    <row r="84" ht="45" customHeight="1">
      <c r="A84" s="12" t="inlineStr">
        <is>
          <t>Taught Spellings</t>
        </is>
      </c>
      <c r="B84" s="12" t="inlineStr">
        <is>
          <t>Taught Spellings</t>
        </is>
      </c>
      <c r="C84" s="13" t="inlineStr">
        <is>
          <t>Near Homophones 2 [SPAGE1.06]</t>
        </is>
      </c>
      <c r="D84" s="12" t="inlineStr">
        <is>
          <t>Looking at the near homophones:
-effect and affect
-advice and advise
-practice and practise
-then and than</t>
        </is>
      </c>
      <c r="E84" s="12" t="inlineStr">
        <is>
          <t>241881cf-82e9-4bde-a840-78087843c81a</t>
        </is>
      </c>
    </row>
    <row r="85" ht="45" customHeight="1">
      <c r="A85" s="12" t="inlineStr">
        <is>
          <t>Taught Spellings</t>
        </is>
      </c>
      <c r="B85" s="12" t="inlineStr">
        <is>
          <t>Taught Spellings</t>
        </is>
      </c>
      <c r="C85" s="13" t="inlineStr">
        <is>
          <t>'i' Before 'e' Except After 'c' [SPAGE4.01]</t>
        </is>
      </c>
      <c r="D85" s="12" t="inlineStr">
        <is>
          <t xml:space="preserve">Looking at the rule 'i before e except after c'.
</t>
        </is>
      </c>
      <c r="E85" s="12" t="inlineStr">
        <is>
          <t>ff1ad306-f090-4eb1-a833-f8164ebd2c61</t>
        </is>
      </c>
    </row>
    <row r="86" ht="45" customHeight="1">
      <c r="A86" s="12" t="inlineStr">
        <is>
          <t>Taught Spellings</t>
        </is>
      </c>
      <c r="B86" s="12" t="inlineStr">
        <is>
          <t>Taught Spellings</t>
        </is>
      </c>
      <c r="C86" s="13" t="inlineStr">
        <is>
          <t>'ei' as in 'a' [SPAGE4.02]</t>
        </is>
      </c>
      <c r="D86" s="12" t="inlineStr">
        <is>
          <t xml:space="preserve">Explaining the exceptions to the 'i' before 'e' rule:
Remember, ‘i’ before ‘e’ except after ‘c’
Or when sounded like ‘a’
</t>
        </is>
      </c>
      <c r="E86" s="12" t="inlineStr">
        <is>
          <t>21ace4b5-000f-4c7b-99a9-c18bc523e3ae</t>
        </is>
      </c>
    </row>
    <row r="87" ht="45" customHeight="1">
      <c r="A87" s="12" t="inlineStr">
        <is>
          <t>Taught Spellings</t>
        </is>
      </c>
      <c r="B87" s="12" t="inlineStr">
        <is>
          <t>Taught Spellings</t>
        </is>
      </c>
      <c r="C87" s="13" t="inlineStr">
        <is>
          <t>'cie' Words [SPAGE4.03]</t>
        </is>
      </c>
      <c r="D87" s="12" t="inlineStr">
        <is>
          <t xml:space="preserve">Learning exceptions to the rule ''i' before 'e' except after 'c'. How and when 'cie' is used together in a word. </t>
        </is>
      </c>
      <c r="E87" s="12" t="inlineStr">
        <is>
          <t>718322c8-d7ef-4e07-9294-e87758b8b695</t>
        </is>
      </c>
    </row>
    <row r="88" ht="45" customHeight="1">
      <c r="A88" s="12" t="inlineStr">
        <is>
          <t>Taught Spellings</t>
        </is>
      </c>
      <c r="B88" s="12" t="inlineStr">
        <is>
          <t>Taught Spellings</t>
        </is>
      </c>
      <c r="C88" s="13" t="inlineStr">
        <is>
          <t>'ei' Words [SPAGE4.04]</t>
        </is>
      </c>
      <c r="D88" s="12" t="inlineStr">
        <is>
          <t>Looking at exceptions to the rule 'i' before 'e' except after 'c'. Specifically words that are spelt with an 'ei'.</t>
        </is>
      </c>
      <c r="E88" s="12" t="inlineStr">
        <is>
          <t>a32c84f0-79de-4ea5-92bd-26c8e4bfa82a</t>
        </is>
      </c>
    </row>
    <row r="89" ht="45" customHeight="1">
      <c r="A89" s="12" t="inlineStr">
        <is>
          <t>Taught Spellings</t>
        </is>
      </c>
      <c r="B89" s="12" t="inlineStr">
        <is>
          <t>Taught Spellings</t>
        </is>
      </c>
      <c r="C89" s="13" t="inlineStr">
        <is>
          <t>Double Letters [SPAGE6.01]</t>
        </is>
      </c>
      <c r="D89" s="12" t="inlineStr">
        <is>
          <t>Understanding double letter spelling patterns.</t>
        </is>
      </c>
      <c r="E89" s="12" t="inlineStr">
        <is>
          <t>f1bdaae9-f22a-46a8-87df-ed53a1510361</t>
        </is>
      </c>
    </row>
    <row r="90" ht="45" customHeight="1">
      <c r="A90" s="12" t="inlineStr">
        <is>
          <t>Taught Spellings</t>
        </is>
      </c>
      <c r="B90" s="12" t="inlineStr">
        <is>
          <t>Taught Spellings</t>
        </is>
      </c>
      <c r="C90" s="13" t="inlineStr">
        <is>
          <t>Vowels [SPAGE6.02]</t>
        </is>
      </c>
      <c r="D90" s="12" t="inlineStr">
        <is>
          <t>Looking at words with tricky combinations of vowels and techniques for remembering their spellings.</t>
        </is>
      </c>
      <c r="E90" s="12" t="inlineStr">
        <is>
          <t>4dfa46a8-be63-42bb-9236-b09c93b122b5</t>
        </is>
      </c>
    </row>
    <row r="91" ht="45" customHeight="1">
      <c r="A91" s="12" t="inlineStr">
        <is>
          <t>Taught Spellings</t>
        </is>
      </c>
      <c r="B91" s="12" t="inlineStr">
        <is>
          <t>Taught Spellings</t>
        </is>
      </c>
      <c r="C91" s="13" t="inlineStr">
        <is>
          <t>Silent Letters [SPAGE6.03]</t>
        </is>
      </c>
      <c r="D91" s="12" t="inlineStr">
        <is>
          <t xml:space="preserve">Looking at words with silent letters and how to learn their spellings. </t>
        </is>
      </c>
      <c r="E91" s="12" t="inlineStr">
        <is>
          <t>70235ac2-e93c-41f3-8c29-117a590ca12a</t>
        </is>
      </c>
    </row>
    <row r="92" ht="45" customHeight="1">
      <c r="A92" s="12" t="inlineStr">
        <is>
          <t>Taught Spellings</t>
        </is>
      </c>
      <c r="B92" s="12" t="inlineStr">
        <is>
          <t>Taught Spellings</t>
        </is>
      </c>
      <c r="C92" s="13" t="inlineStr">
        <is>
          <t>Compound Words [SPAGE6.04]</t>
        </is>
      </c>
      <c r="D92" s="12" t="inlineStr">
        <is>
          <t>Looking at the spellings and meanings of compound words.</t>
        </is>
      </c>
      <c r="E92" s="12" t="inlineStr">
        <is>
          <t>d9b21a10-92b8-4097-b66e-2e8a3f2fed84</t>
        </is>
      </c>
    </row>
    <row r="93" ht="45" customHeight="1">
      <c r="A93" s="12" t="inlineStr">
        <is>
          <t>Taught Spellings</t>
        </is>
      </c>
      <c r="B93" s="12" t="inlineStr">
        <is>
          <t>Taught Spellings</t>
        </is>
      </c>
      <c r="C93" s="13" t="inlineStr">
        <is>
          <t>'S' Sounds [SPAGE6.05]</t>
        </is>
      </c>
      <c r="D93" s="12" t="inlineStr">
        <is>
          <t>Looking closely at the different spelling patterns than can create an 's' sound.</t>
        </is>
      </c>
      <c r="E93" s="12" t="inlineStr">
        <is>
          <t>b8be9e9e-0eb6-4261-a816-2d7f662d25aa</t>
        </is>
      </c>
    </row>
    <row r="94" ht="45" customHeight="1">
      <c r="A94" s="12" t="inlineStr">
        <is>
          <t>Taught Spellings</t>
        </is>
      </c>
      <c r="B94" s="12" t="inlineStr">
        <is>
          <t>Taught Spellings</t>
        </is>
      </c>
      <c r="C94" s="13" t="inlineStr">
        <is>
          <t>Contractions [SPAG6.06]</t>
        </is>
      </c>
      <c r="D94" s="12" t="inlineStr">
        <is>
          <t xml:space="preserve">This nugget has learning material and questions covering the topic of spellings - contractions. </t>
        </is>
      </c>
      <c r="E94" s="12" t="inlineStr">
        <is>
          <t>b432cfb1-7155-4835-a9d7-966072162516</t>
        </is>
      </c>
    </row>
    <row r="95" ht="45" customHeight="1">
      <c r="A95" s="12" t="inlineStr">
        <is>
          <t>Taught Spellings</t>
        </is>
      </c>
      <c r="B95" s="12" t="inlineStr">
        <is>
          <t>Taught Spellings</t>
        </is>
      </c>
      <c r="C95" s="13" t="inlineStr">
        <is>
          <t>Suffixes [SPAG6.07]</t>
        </is>
      </c>
      <c r="D95" s="12" t="inlineStr">
        <is>
          <t xml:space="preserve">This nugget contains learning material and questions on suffixes. </t>
        </is>
      </c>
      <c r="E95" s="12" t="inlineStr">
        <is>
          <t>0ea92e69-693d-485e-9d35-0574f8d602f0</t>
        </is>
      </c>
    </row>
    <row r="96" ht="45" customHeight="1">
      <c r="A96" s="12" t="inlineStr">
        <is>
          <t>Taught Spellings</t>
        </is>
      </c>
      <c r="B96" s="12" t="inlineStr">
        <is>
          <t>Taught Spellings</t>
        </is>
      </c>
      <c r="C96" s="13" t="inlineStr">
        <is>
          <t>Prefixes [SPAG6.08]</t>
        </is>
      </c>
      <c r="D96" s="12" t="inlineStr">
        <is>
          <t xml:space="preserve">This nugget contains learning material and questions on prefixes. </t>
        </is>
      </c>
      <c r="E96" s="12" t="inlineStr">
        <is>
          <t>d083ad9a-4309-4d17-8793-e3bd355fd35b</t>
        </is>
      </c>
    </row>
    <row r="97" ht="45" customHeight="1">
      <c r="A97" s="12" t="inlineStr">
        <is>
          <t>Taught Spellings</t>
        </is>
      </c>
      <c r="B97" s="12" t="inlineStr">
        <is>
          <t>Taught Spellings</t>
        </is>
      </c>
      <c r="C97" s="13" t="inlineStr">
        <is>
          <t>Root Words [PSPG2.01]</t>
        </is>
      </c>
      <c r="D97" s="12" t="inlineStr">
        <is>
          <t>This nugget has learning material and questions covering the topic of root words.</t>
        </is>
      </c>
      <c r="E97" s="12" t="inlineStr">
        <is>
          <t>c5e65f45-fd03-4d11-a029-73dd8556205c</t>
        </is>
      </c>
    </row>
    <row r="98" ht="45" customHeight="1">
      <c r="A98" s="12" t="inlineStr">
        <is>
          <t>Taught Spellings</t>
        </is>
      </c>
      <c r="B98" s="12" t="inlineStr">
        <is>
          <t>Taught Spellings</t>
        </is>
      </c>
      <c r="C98" s="13" t="inlineStr">
        <is>
          <t>Word Families [PSPG2.03]</t>
        </is>
      </c>
      <c r="D98" s="12" t="inlineStr">
        <is>
          <t>This nugget has learning material and questions covering the topic of word families.</t>
        </is>
      </c>
      <c r="E98" s="12" t="inlineStr">
        <is>
          <t>62b92634-b989-4ce9-b92c-8713e97d7797</t>
        </is>
      </c>
    </row>
    <row r="99" ht="45" customHeight="1">
      <c r="A99" s="12" t="inlineStr">
        <is>
          <t>Spelling Tests</t>
        </is>
      </c>
      <c r="B99" s="12" t="inlineStr">
        <is>
          <t>Spelling Tests</t>
        </is>
      </c>
      <c r="C99" s="13" t="inlineStr">
        <is>
          <t>Spellings 1 [SPAG7.01]</t>
        </is>
      </c>
      <c r="D99" s="12" t="inlineStr">
        <is>
          <t>This is a spelling test of words designated for secondary English.</t>
        </is>
      </c>
      <c r="E99" s="12" t="inlineStr">
        <is>
          <t>e97c7ee6-0dc8-43f9-acdb-3af8d15a25d1</t>
        </is>
      </c>
    </row>
    <row r="100" ht="45" customHeight="1">
      <c r="A100" s="12" t="inlineStr">
        <is>
          <t>Spelling Tests</t>
        </is>
      </c>
      <c r="B100" s="12" t="inlineStr">
        <is>
          <t>Spelling Tests</t>
        </is>
      </c>
      <c r="C100" s="13" t="inlineStr">
        <is>
          <t>Spellings 2 [SPAG7.02]</t>
        </is>
      </c>
      <c r="D100" s="12" t="inlineStr">
        <is>
          <t xml:space="preserve">This is a spelling test of words designated for secondary English. </t>
        </is>
      </c>
      <c r="E100" s="12" t="inlineStr">
        <is>
          <t>d224798b-d346-4165-bc72-f8836846a876</t>
        </is>
      </c>
    </row>
    <row r="101" ht="45" customHeight="1">
      <c r="A101" s="12" t="inlineStr">
        <is>
          <t>Spelling Tests</t>
        </is>
      </c>
      <c r="B101" s="12" t="inlineStr">
        <is>
          <t>Spelling Tests</t>
        </is>
      </c>
      <c r="C101" s="13" t="inlineStr">
        <is>
          <t>Spellings 3 [SPAG7.03]</t>
        </is>
      </c>
      <c r="D101" s="12" t="inlineStr">
        <is>
          <t>This is a spelling test of words designated for secondary English.</t>
        </is>
      </c>
      <c r="E101" s="12" t="inlineStr">
        <is>
          <t>cdc1a698-4a28-45fc-b9ed-beb988f3e587</t>
        </is>
      </c>
    </row>
    <row r="102" ht="45" customHeight="1">
      <c r="A102" s="12" t="inlineStr">
        <is>
          <t>Spelling Tests</t>
        </is>
      </c>
      <c r="B102" s="12" t="inlineStr">
        <is>
          <t>Spelling Tests</t>
        </is>
      </c>
      <c r="C102" s="13" t="inlineStr">
        <is>
          <t>Spellings 4 [SPAG7.17]</t>
        </is>
      </c>
      <c r="D102" s="12" t="inlineStr">
        <is>
          <t xml:space="preserve">This is a spelling test of words designated for secondary English. </t>
        </is>
      </c>
      <c r="E102" s="12" t="inlineStr">
        <is>
          <t>1ae8b824-13f6-436f-8a2d-c0230760b6d3</t>
        </is>
      </c>
    </row>
    <row r="103" ht="45" customHeight="1">
      <c r="A103" s="12" t="inlineStr">
        <is>
          <t>Spelling Tests</t>
        </is>
      </c>
      <c r="B103" s="12" t="inlineStr">
        <is>
          <t>Spelling Tests</t>
        </is>
      </c>
      <c r="C103" s="13" t="inlineStr">
        <is>
          <t>Spellings 5 [SPAG7.05]</t>
        </is>
      </c>
      <c r="D103" s="12" t="inlineStr">
        <is>
          <t>This is a spelling test of words for secondary English.</t>
        </is>
      </c>
      <c r="E103" s="12" t="inlineStr">
        <is>
          <t>fca85374-12f9-4b7f-bcfc-be7732661f7d</t>
        </is>
      </c>
    </row>
    <row r="104" ht="45" customHeight="1">
      <c r="A104" s="12" t="inlineStr">
        <is>
          <t>Spelling Tests</t>
        </is>
      </c>
      <c r="B104" s="12" t="inlineStr">
        <is>
          <t>Spelling Tests</t>
        </is>
      </c>
      <c r="C104" s="13" t="inlineStr">
        <is>
          <t>Spellings 6 [SPAG7.06]</t>
        </is>
      </c>
      <c r="D104" s="12" t="inlineStr">
        <is>
          <t>This is a spelling test of words for secondary English.</t>
        </is>
      </c>
      <c r="E104" s="12" t="inlineStr">
        <is>
          <t>51468128-449d-4d3e-8790-706f8d05e9e2</t>
        </is>
      </c>
    </row>
    <row r="105" ht="45" customHeight="1">
      <c r="A105" s="12" t="inlineStr">
        <is>
          <t>Spelling Tests</t>
        </is>
      </c>
      <c r="B105" s="12" t="inlineStr">
        <is>
          <t>Spelling Tests</t>
        </is>
      </c>
      <c r="C105" s="13" t="inlineStr">
        <is>
          <t>Spellings 7 [SPAG7.07]</t>
        </is>
      </c>
      <c r="D105" s="12" t="inlineStr">
        <is>
          <t>This is a spelling test of words for secondary English.</t>
        </is>
      </c>
      <c r="E105" s="12" t="inlineStr">
        <is>
          <t>a50a0206-4bf5-4104-b4a9-0b1b2c3bdef8</t>
        </is>
      </c>
    </row>
    <row r="106" ht="45" customHeight="1">
      <c r="A106" s="12" t="inlineStr">
        <is>
          <t>Spelling Tests</t>
        </is>
      </c>
      <c r="B106" s="12" t="inlineStr">
        <is>
          <t>Spelling Tests</t>
        </is>
      </c>
      <c r="C106" s="13" t="inlineStr">
        <is>
          <t>Spellings 8 [SPAG7.08]</t>
        </is>
      </c>
      <c r="D106" s="12" t="inlineStr">
        <is>
          <t>This is a spelling test of words designated for secondary English.</t>
        </is>
      </c>
      <c r="E106" s="12" t="inlineStr">
        <is>
          <t>4e487471-4810-457d-94c7-48138254d3c4</t>
        </is>
      </c>
    </row>
    <row r="107" ht="45" customHeight="1">
      <c r="A107" s="12" t="inlineStr">
        <is>
          <t>Spelling Tests</t>
        </is>
      </c>
      <c r="B107" s="12" t="inlineStr">
        <is>
          <t>Spelling Tests</t>
        </is>
      </c>
      <c r="C107" s="13" t="inlineStr">
        <is>
          <t>Spellings 9 [SPAG7.09]</t>
        </is>
      </c>
      <c r="D107" s="12" t="inlineStr">
        <is>
          <t xml:space="preserve">This is a spelling test of words for secondary English. </t>
        </is>
      </c>
      <c r="E107" s="12" t="inlineStr">
        <is>
          <t>6272b678-9661-426d-b049-b60b1b65f765</t>
        </is>
      </c>
    </row>
    <row r="108" ht="45" customHeight="1">
      <c r="A108" s="12" t="inlineStr">
        <is>
          <t>Spelling Tests</t>
        </is>
      </c>
      <c r="B108" s="12" t="inlineStr">
        <is>
          <t>Spelling Tests</t>
        </is>
      </c>
      <c r="C108" s="13" t="inlineStr">
        <is>
          <t>Spellings 10 [SPAG7.10]</t>
        </is>
      </c>
      <c r="D108" s="12" t="inlineStr">
        <is>
          <t>This is a spelling test of words for secondary English.</t>
        </is>
      </c>
      <c r="E108" s="12" t="inlineStr">
        <is>
          <t>29d494c2-1283-4c00-b162-6732792f98d3</t>
        </is>
      </c>
    </row>
    <row r="109" ht="45" customHeight="1">
      <c r="A109" s="12" t="inlineStr">
        <is>
          <t>Spelling Tests</t>
        </is>
      </c>
      <c r="B109" s="12" t="inlineStr">
        <is>
          <t>Spelling Tests</t>
        </is>
      </c>
      <c r="C109" s="13" t="inlineStr">
        <is>
          <t>Spellings 11 [SPAG7.11]</t>
        </is>
      </c>
      <c r="D109" s="12" t="inlineStr">
        <is>
          <t>This is a spelling test of words designated for secondary English.</t>
        </is>
      </c>
      <c r="E109" s="12" t="inlineStr">
        <is>
          <t>ad33ed71-2d7f-4574-96f5-157ddf39d0e6</t>
        </is>
      </c>
    </row>
    <row r="110" ht="45" customHeight="1">
      <c r="A110" s="12" t="inlineStr">
        <is>
          <t>Spelling Tests</t>
        </is>
      </c>
      <c r="B110" s="12" t="inlineStr">
        <is>
          <t>Spelling Tests</t>
        </is>
      </c>
      <c r="C110" s="13" t="inlineStr">
        <is>
          <t>Spellings 12 [SPAG7.12]</t>
        </is>
      </c>
      <c r="D110" s="12" t="inlineStr">
        <is>
          <t>This is a spelling test of words for secondary English.</t>
        </is>
      </c>
      <c r="E110" s="12" t="inlineStr">
        <is>
          <t>57a0026a-3db9-48eb-a727-8d4ec22c13a5</t>
        </is>
      </c>
    </row>
    <row r="111" ht="45" customHeight="1">
      <c r="A111" s="12" t="inlineStr">
        <is>
          <t>Spelling Tests</t>
        </is>
      </c>
      <c r="B111" s="12" t="inlineStr">
        <is>
          <t>Spelling Tests</t>
        </is>
      </c>
      <c r="C111" s="13" t="inlineStr">
        <is>
          <t>Spellings 13 [SPAG7.13]</t>
        </is>
      </c>
      <c r="D111" s="12" t="inlineStr">
        <is>
          <t>This is a spelling test of words for secondary English.</t>
        </is>
      </c>
      <c r="E111" s="12" t="inlineStr">
        <is>
          <t>c19a8b0b-dd5b-4691-902d-d2068053de0a</t>
        </is>
      </c>
    </row>
    <row r="112" ht="45" customHeight="1">
      <c r="A112" s="12" t="inlineStr">
        <is>
          <t>Spelling Tests</t>
        </is>
      </c>
      <c r="B112" s="12" t="inlineStr">
        <is>
          <t>Spelling Tests</t>
        </is>
      </c>
      <c r="C112" s="13" t="inlineStr">
        <is>
          <t>Spellings 14 [SPAG7.14]</t>
        </is>
      </c>
      <c r="D112" s="12" t="inlineStr">
        <is>
          <t>This is a spelling test of words for secondary English.</t>
        </is>
      </c>
      <c r="E112" s="12" t="inlineStr">
        <is>
          <t>78add5a0-0b34-4b71-b37a-7ba4f5e24df3</t>
        </is>
      </c>
    </row>
    <row r="113" ht="45" customHeight="1">
      <c r="A113" s="12" t="inlineStr">
        <is>
          <t>Spelling Tests</t>
        </is>
      </c>
      <c r="B113" s="12" t="inlineStr">
        <is>
          <t>Spelling Tests</t>
        </is>
      </c>
      <c r="C113" s="13" t="inlineStr">
        <is>
          <t>Spellings 15 [SPAG7.15]</t>
        </is>
      </c>
      <c r="D113" s="12" t="inlineStr">
        <is>
          <t xml:space="preserve">This is a spelling test of words for Secondary English. </t>
        </is>
      </c>
      <c r="E113" s="12" t="inlineStr">
        <is>
          <t>b87a787d-bf3e-4b1d-b0bd-2a3270e5002a</t>
        </is>
      </c>
    </row>
    <row r="114" ht="45" customHeight="1">
      <c r="A114" s="12" t="inlineStr">
        <is>
          <t>Spelling Tests</t>
        </is>
      </c>
      <c r="B114" s="12" t="inlineStr">
        <is>
          <t>Spelling Tests</t>
        </is>
      </c>
      <c r="C114" s="13" t="inlineStr">
        <is>
          <t>Spellings 16 [SPAG7.16]</t>
        </is>
      </c>
      <c r="D114" s="12" t="inlineStr">
        <is>
          <t>This is a spelling test of words for Secondary English.</t>
        </is>
      </c>
      <c r="E114" s="12" t="inlineStr">
        <is>
          <t>6d48d34c-2618-471a-98be-4f30d14cf228</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1"/>
  <sheetViews>
    <sheetView showGridLines="0" workbookViewId="0">
      <selection activeCell="A1" sqref="A1"/>
    </sheetView>
  </sheetViews>
  <sheetFormatPr baseColWidth="8" defaultRowHeight="15"/>
  <cols>
    <col width="18" customWidth="1" min="1" max="1"/>
    <col width="18" customWidth="1" min="2" max="2"/>
    <col width="47" customWidth="1" min="3" max="3"/>
    <col width="60" customWidth="1" min="4" max="4"/>
    <col hidden="1" width="40" customWidth="1" min="5" max="5"/>
  </cols>
  <sheetData>
    <row r="1">
      <c r="A1" s="10">
        <f>HYPERLINK("#'Overview'!A1","← Back to overview")</f>
        <v/>
      </c>
    </row>
    <row r="2">
      <c r="A2" s="1" t="inlineStr">
        <is>
          <t>Course content</t>
        </is>
      </c>
      <c r="D2" s="3" t="inlineStr">
        <is>
          <t>b7877115-0379-4e4c-bb17-2a129f32253a</t>
        </is>
      </c>
    </row>
    <row r="3">
      <c r="A3" s="2" t="inlineStr">
        <is>
          <t>Language Structures &amp; Conventions: Grade 7 (SA)</t>
        </is>
      </c>
      <c r="D3" s="3" t="inlineStr">
        <is>
          <t>Last updated: 17 July 2026</t>
        </is>
      </c>
    </row>
    <row r="4">
      <c r="A4" s="4" t="inlineStr">
        <is>
          <t>6 Topics   ·   6 Subtopics   ·   84 Nuggets   ·   5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Level [SPAG0.11]</t>
        </is>
      </c>
      <c r="D8" s="12" t="inlineStr"/>
      <c r="E8" s="12" t="inlineStr">
        <is>
          <t>8bd0decf-3443-4439-ae74-d6b16e26a96c</t>
        </is>
      </c>
    </row>
    <row r="9" ht="45" customHeight="1">
      <c r="A9" s="12" t="inlineStr">
        <is>
          <t>Diagnostics</t>
        </is>
      </c>
      <c r="B9" s="12" t="inlineStr">
        <is>
          <t>Diagnostics</t>
        </is>
      </c>
      <c r="C9" s="13" t="inlineStr">
        <is>
          <t>Diagnostic: Sentence Level [SPAG0.12]</t>
        </is>
      </c>
      <c r="D9" s="12" t="inlineStr"/>
      <c r="E9" s="12" t="inlineStr">
        <is>
          <t>e2dd9a4f-3a02-4816-831b-82b0dbd28cbd</t>
        </is>
      </c>
    </row>
    <row r="10" ht="45" customHeight="1">
      <c r="A10" s="12" t="inlineStr">
        <is>
          <t>Diagnostics</t>
        </is>
      </c>
      <c r="B10" s="12" t="inlineStr">
        <is>
          <t>Diagnostics</t>
        </is>
      </c>
      <c r="C10" s="13" t="inlineStr">
        <is>
          <t>Diagnostic: Punctuation [SPAG0.13]</t>
        </is>
      </c>
      <c r="D10" s="12" t="inlineStr"/>
      <c r="E10" s="12" t="inlineStr">
        <is>
          <t>18659bd7-ea21-4fe6-9823-14d53bd4c667</t>
        </is>
      </c>
    </row>
    <row r="11" ht="45" customHeight="1">
      <c r="A11" s="12" t="inlineStr">
        <is>
          <t>Diagnostics</t>
        </is>
      </c>
      <c r="B11" s="12" t="inlineStr">
        <is>
          <t>Diagnostics</t>
        </is>
      </c>
      <c r="C11" s="13" t="inlineStr">
        <is>
          <t>Diagnostic: Spelling [SPAG0.14]</t>
        </is>
      </c>
      <c r="D11" s="12" t="inlineStr"/>
      <c r="E11" s="12" t="inlineStr">
        <is>
          <t>a95f45e9-68bc-4d39-a620-05f1bfe39d1b</t>
        </is>
      </c>
    </row>
    <row r="12" ht="45" customHeight="1">
      <c r="A12" s="12" t="inlineStr">
        <is>
          <t>Diagnostics</t>
        </is>
      </c>
      <c r="B12" s="12" t="inlineStr">
        <is>
          <t>Diagnostics</t>
        </is>
      </c>
      <c r="C12" s="13" t="inlineStr">
        <is>
          <t>Diagnostic: Word Meaning [SPAG0.15]</t>
        </is>
      </c>
      <c r="D12" s="12" t="inlineStr"/>
      <c r="E12" s="12" t="inlineStr">
        <is>
          <t>e9e2542b-b62e-45a8-96e3-d871dfb8f087</t>
        </is>
      </c>
    </row>
    <row r="13" ht="45" customHeight="1">
      <c r="A13" s="12" t="inlineStr">
        <is>
          <t>Word Level</t>
        </is>
      </c>
      <c r="B13" s="12" t="inlineStr">
        <is>
          <t>Word Level</t>
        </is>
      </c>
      <c r="C13" s="13" t="inlineStr">
        <is>
          <t>Introduction to Nouns [SPAG2.12]</t>
        </is>
      </c>
      <c r="D13" s="12" t="inlineStr">
        <is>
          <t>This nugget has learning material and questions covering the topic of nouns.</t>
        </is>
      </c>
      <c r="E13" s="12" t="inlineStr">
        <is>
          <t>b2ec3657-84d6-4b57-b32b-76a58d4d44a4</t>
        </is>
      </c>
    </row>
    <row r="14" ht="45" customHeight="1">
      <c r="A14" s="12" t="inlineStr">
        <is>
          <t>Word Level</t>
        </is>
      </c>
      <c r="B14" s="12" t="inlineStr">
        <is>
          <t>Word Level</t>
        </is>
      </c>
      <c r="C14" s="13" t="inlineStr">
        <is>
          <t>Nouns [SPAG2.01]</t>
        </is>
      </c>
      <c r="D14" s="12" t="inlineStr">
        <is>
          <t>This nugget contains learning material and questions on nouns.</t>
        </is>
      </c>
      <c r="E14" s="12" t="inlineStr">
        <is>
          <t>8daaaeaa-d122-4898-95ec-dbb4bca0b9bb</t>
        </is>
      </c>
    </row>
    <row r="15" ht="45" customHeight="1">
      <c r="A15" s="12" t="inlineStr">
        <is>
          <t>Word Level</t>
        </is>
      </c>
      <c r="B15" s="12" t="inlineStr">
        <is>
          <t>Word Level</t>
        </is>
      </c>
      <c r="C15" s="13" t="inlineStr">
        <is>
          <t>Concrete and Abstract Nouns [SPAG2.13]</t>
        </is>
      </c>
      <c r="D15" s="12" t="inlineStr">
        <is>
          <t>This nugget has learning material and questions covering the topic of concrete nouns and abstract nouns.</t>
        </is>
      </c>
      <c r="E15" s="12" t="inlineStr">
        <is>
          <t>7215087d-dacc-4de0-bafa-43cb96ef6c59</t>
        </is>
      </c>
    </row>
    <row r="16" ht="45" customHeight="1">
      <c r="A16" s="12" t="inlineStr">
        <is>
          <t>Word Level</t>
        </is>
      </c>
      <c r="B16" s="12" t="inlineStr">
        <is>
          <t>Word Level</t>
        </is>
      </c>
      <c r="C16" s="13" t="inlineStr">
        <is>
          <t>Common and Proper Nouns [SPAG2.14]</t>
        </is>
      </c>
      <c r="D16" s="12" t="inlineStr">
        <is>
          <t>This nugget has learning material and questions covering the topic of common nouns and proper nouns.</t>
        </is>
      </c>
      <c r="E16" s="12" t="inlineStr">
        <is>
          <t>309d8e5d-d33c-4368-b3cf-54e023236be6</t>
        </is>
      </c>
    </row>
    <row r="17" ht="45" customHeight="1">
      <c r="A17" s="12" t="inlineStr">
        <is>
          <t>Word Level</t>
        </is>
      </c>
      <c r="B17" s="12" t="inlineStr">
        <is>
          <t>Word Level</t>
        </is>
      </c>
      <c r="C17" s="13" t="inlineStr">
        <is>
          <t>Introduction to Pronouns [SPAG2.20]</t>
        </is>
      </c>
      <c r="D17" s="12" t="inlineStr">
        <is>
          <t>This nugget has learning material and questions covering the topic of pronouns.</t>
        </is>
      </c>
      <c r="E17" s="12" t="inlineStr">
        <is>
          <t>d050110e-d179-471e-990a-55f5ce0f9575</t>
        </is>
      </c>
    </row>
    <row r="18" ht="45" customHeight="1">
      <c r="A18" s="12" t="inlineStr">
        <is>
          <t>Word Level</t>
        </is>
      </c>
      <c r="B18" s="12" t="inlineStr">
        <is>
          <t>Word Level</t>
        </is>
      </c>
      <c r="C18" s="13" t="inlineStr">
        <is>
          <t>Pronouns [SPAG2.05]</t>
        </is>
      </c>
      <c r="D18" s="12" t="inlineStr">
        <is>
          <t>This nugget contains learning material and questions on pronouns.</t>
        </is>
      </c>
      <c r="E18" s="12" t="inlineStr">
        <is>
          <t>f6b42b9b-322e-4e5f-bd36-61414344e241</t>
        </is>
      </c>
    </row>
    <row r="19" ht="45" customHeight="1">
      <c r="A19" s="12" t="inlineStr">
        <is>
          <t>Word Level</t>
        </is>
      </c>
      <c r="B19" s="12" t="inlineStr">
        <is>
          <t>Word Level</t>
        </is>
      </c>
      <c r="C19" s="13" t="inlineStr">
        <is>
          <t>Possessive Pronouns  [PSPG1.13]</t>
        </is>
      </c>
      <c r="D19" s="12" t="inlineStr">
        <is>
          <t>This nugget has learning material and questions covering the topic of possessive pronouns.</t>
        </is>
      </c>
      <c r="E19" s="12" t="inlineStr">
        <is>
          <t>b2f1bcd0-fe44-440c-b136-bba5986a2a78</t>
        </is>
      </c>
    </row>
    <row r="20" ht="45" customHeight="1">
      <c r="A20" s="12" t="inlineStr">
        <is>
          <t>Word Level</t>
        </is>
      </c>
      <c r="B20" s="12" t="inlineStr">
        <is>
          <t>Word Level</t>
        </is>
      </c>
      <c r="C20" s="13" t="inlineStr">
        <is>
          <t>Introduction to Verbs [SPAG2.15]</t>
        </is>
      </c>
      <c r="D20" s="12" t="inlineStr">
        <is>
          <t>This nugget has learning material and questions covering the topic of verbs.</t>
        </is>
      </c>
      <c r="E20" s="12" t="inlineStr">
        <is>
          <t>50e71073-8d56-448b-97f8-ffa013238d14</t>
        </is>
      </c>
    </row>
    <row r="21" ht="45" customHeight="1">
      <c r="A21" s="12" t="inlineStr">
        <is>
          <t>Word Level</t>
        </is>
      </c>
      <c r="B21" s="12" t="inlineStr">
        <is>
          <t>Word Level</t>
        </is>
      </c>
      <c r="C21" s="13" t="inlineStr">
        <is>
          <t>Verbs [SPAG2.02]</t>
        </is>
      </c>
      <c r="D21" s="12" t="inlineStr">
        <is>
          <t>This nugget contains learning material and questions on verbs.</t>
        </is>
      </c>
      <c r="E21" s="12" t="inlineStr">
        <is>
          <t>69943808-5953-419d-846b-f431fb547ca2</t>
        </is>
      </c>
    </row>
    <row r="22" ht="45" customHeight="1">
      <c r="A22" s="12" t="inlineStr">
        <is>
          <t>Word Level</t>
        </is>
      </c>
      <c r="B22" s="12" t="inlineStr">
        <is>
          <t>Word Level</t>
        </is>
      </c>
      <c r="C22" s="13" t="inlineStr">
        <is>
          <t>Introduction to Adjectives [SPAG2.17]</t>
        </is>
      </c>
      <c r="D22" s="12" t="inlineStr">
        <is>
          <t>This nugget has learning material and questions covering the topic of adjectives.</t>
        </is>
      </c>
      <c r="E22" s="12" t="inlineStr">
        <is>
          <t>f976d8aa-850a-4727-a5f8-f7e6dbe69c36</t>
        </is>
      </c>
    </row>
    <row r="23" ht="45" customHeight="1">
      <c r="A23" s="12" t="inlineStr">
        <is>
          <t>Word Level</t>
        </is>
      </c>
      <c r="B23" s="12" t="inlineStr">
        <is>
          <t>Word Level</t>
        </is>
      </c>
      <c r="C23" s="13" t="inlineStr">
        <is>
          <t>Adjectives [SPAG2.03]</t>
        </is>
      </c>
      <c r="D23" s="12" t="inlineStr">
        <is>
          <t>This nugget contains learning material and questions on adjectives.</t>
        </is>
      </c>
      <c r="E23" s="12" t="inlineStr">
        <is>
          <t>25070534-89d1-486f-9bbe-ee5d3241820f</t>
        </is>
      </c>
    </row>
    <row r="24" ht="45" customHeight="1">
      <c r="A24" s="12" t="inlineStr">
        <is>
          <t>Word Level</t>
        </is>
      </c>
      <c r="B24" s="12" t="inlineStr">
        <is>
          <t>Word Level</t>
        </is>
      </c>
      <c r="C24" s="13" t="inlineStr">
        <is>
          <t>Comparative Adjectives [SPAG2.08]</t>
        </is>
      </c>
      <c r="D24" s="12" t="inlineStr">
        <is>
          <t>This nugget contains learning material and questions on comparative adjectives.</t>
        </is>
      </c>
      <c r="E24" s="12" t="inlineStr">
        <is>
          <t>4d2dc90a-9c16-4469-bee4-d4f00964e13d</t>
        </is>
      </c>
    </row>
    <row r="25" ht="45" customHeight="1">
      <c r="A25" s="12" t="inlineStr">
        <is>
          <t>Word Level</t>
        </is>
      </c>
      <c r="B25" s="12" t="inlineStr">
        <is>
          <t>Word Level</t>
        </is>
      </c>
      <c r="C25" s="13" t="inlineStr">
        <is>
          <t>Superlative Adjectives [SPAG2.09]</t>
        </is>
      </c>
      <c r="D25" s="12" t="inlineStr">
        <is>
          <t>This nugget contains learning material and questions on superlative adjectives.</t>
        </is>
      </c>
      <c r="E25" s="12" t="inlineStr">
        <is>
          <t>a597fe67-6394-4f49-b9bb-ba9b8421813d</t>
        </is>
      </c>
    </row>
    <row r="26" ht="45" customHeight="1">
      <c r="A26" s="12" t="inlineStr">
        <is>
          <t>Word Level</t>
        </is>
      </c>
      <c r="B26" s="12" t="inlineStr">
        <is>
          <t>Word Level</t>
        </is>
      </c>
      <c r="C26" s="13" t="inlineStr">
        <is>
          <t>Introduction to Adverbs [SPAG2.18]</t>
        </is>
      </c>
      <c r="D26" s="12" t="inlineStr">
        <is>
          <t>This nugget has learning material and questions covering the topic of adverbs.</t>
        </is>
      </c>
      <c r="E26" s="12" t="inlineStr">
        <is>
          <t>ef85f070-247d-4ebd-85fd-4970ae755812</t>
        </is>
      </c>
    </row>
    <row r="27" ht="45" customHeight="1">
      <c r="A27" s="12" t="inlineStr">
        <is>
          <t>Word Level</t>
        </is>
      </c>
      <c r="B27" s="12" t="inlineStr">
        <is>
          <t>Word Level</t>
        </is>
      </c>
      <c r="C27" s="13" t="inlineStr">
        <is>
          <t>Adverbs [SPAG2.04]</t>
        </is>
      </c>
      <c r="D27" s="12" t="inlineStr">
        <is>
          <t>This nugget contains learning material and questions on adverbs.</t>
        </is>
      </c>
      <c r="E27" s="12" t="inlineStr">
        <is>
          <t>af45d36f-7ade-419b-8b21-85dcac68f577</t>
        </is>
      </c>
    </row>
    <row r="28" ht="45" customHeight="1">
      <c r="A28" s="12" t="inlineStr">
        <is>
          <t>Word Level</t>
        </is>
      </c>
      <c r="B28" s="12" t="inlineStr">
        <is>
          <t>Word Level</t>
        </is>
      </c>
      <c r="C28" s="13" t="inlineStr">
        <is>
          <t>Adverbial Phrases [SPAG2.19]</t>
        </is>
      </c>
      <c r="D28" s="12" t="inlineStr">
        <is>
          <t>This nugget has learning material and questions covering the topic of adverbial phrases.</t>
        </is>
      </c>
      <c r="E28" s="12" t="inlineStr">
        <is>
          <t>eced494f-bdb9-477b-bbc0-b57430dd359b</t>
        </is>
      </c>
    </row>
    <row r="29" ht="45" customHeight="1">
      <c r="A29" s="12" t="inlineStr">
        <is>
          <t>Word Level</t>
        </is>
      </c>
      <c r="B29" s="12" t="inlineStr">
        <is>
          <t>Word Level</t>
        </is>
      </c>
      <c r="C29" s="13" t="inlineStr">
        <is>
          <t>Definite and Indefinite Articles [SPAG2.10]</t>
        </is>
      </c>
      <c r="D29" s="12" t="inlineStr">
        <is>
          <t xml:space="preserve">This nugget has learning material and questions covering the topic of definite and indefinite articles, 'a', 'an' and 'the'. </t>
        </is>
      </c>
      <c r="E29" s="12" t="inlineStr">
        <is>
          <t>174472b3-d6ed-41e5-8bc3-e12e9d89088b</t>
        </is>
      </c>
    </row>
    <row r="30" ht="45" customHeight="1">
      <c r="A30" s="12" t="inlineStr">
        <is>
          <t>Word Level</t>
        </is>
      </c>
      <c r="B30" s="12" t="inlineStr">
        <is>
          <t>Word Level</t>
        </is>
      </c>
      <c r="C30" s="13" t="inlineStr">
        <is>
          <t>Prepositions [SPAG2.06]</t>
        </is>
      </c>
      <c r="D30" s="12" t="inlineStr">
        <is>
          <t>This nugget contains learning material and questions on prepositions.</t>
        </is>
      </c>
      <c r="E30" s="12" t="inlineStr">
        <is>
          <t>1c67419a-11a9-48a3-9b3f-e8d72b6e8ae4</t>
        </is>
      </c>
    </row>
    <row r="31" ht="45" customHeight="1">
      <c r="A31" s="12" t="inlineStr">
        <is>
          <t>Word Level</t>
        </is>
      </c>
      <c r="B31" s="12" t="inlineStr">
        <is>
          <t>Word Level</t>
        </is>
      </c>
      <c r="C31" s="13" t="inlineStr">
        <is>
          <t>Singular or Plural [PSPG9.17]</t>
        </is>
      </c>
      <c r="D31" s="12" t="inlineStr">
        <is>
          <t>This nugget has learning material and questions covering the topic of singular or plural.</t>
        </is>
      </c>
      <c r="E31" s="12" t="inlineStr">
        <is>
          <t>720f2666-624b-47b5-a5e2-d0f4cb8c1d98</t>
        </is>
      </c>
    </row>
    <row r="32" ht="45" customHeight="1">
      <c r="A32" s="12" t="inlineStr">
        <is>
          <t>Word Level</t>
        </is>
      </c>
      <c r="B32" s="12" t="inlineStr">
        <is>
          <t>Word Level</t>
        </is>
      </c>
      <c r="C32" s="13" t="inlineStr">
        <is>
          <t>Plurals 1 [EB2.03]</t>
        </is>
      </c>
      <c r="D32" s="12" t="inlineStr">
        <is>
          <t>This nugget recaps the rules for plurals, focusing on 's' and 'es' endings.</t>
        </is>
      </c>
      <c r="E32" s="12" t="inlineStr">
        <is>
          <t>1b958849-91bf-42fa-8af4-a46bb218f410</t>
        </is>
      </c>
    </row>
    <row r="33" ht="45" customHeight="1">
      <c r="A33" s="12" t="inlineStr">
        <is>
          <t>Word Level</t>
        </is>
      </c>
      <c r="B33" s="12" t="inlineStr">
        <is>
          <t>Word Level</t>
        </is>
      </c>
      <c r="C33" s="13" t="inlineStr">
        <is>
          <t>Plurals 2 [EB2.04]</t>
        </is>
      </c>
      <c r="D33" s="12" t="inlineStr">
        <is>
          <t>This nugget recaps the rules for plurals, focusing on words that end in 'y', 'f' and 'fe'.</t>
        </is>
      </c>
      <c r="E33" s="12" t="inlineStr">
        <is>
          <t>56a9845e-858a-4b7e-a4df-ca476fe7d074</t>
        </is>
      </c>
    </row>
    <row r="34" ht="45" customHeight="1">
      <c r="A34" s="12" t="inlineStr">
        <is>
          <t>Word Level</t>
        </is>
      </c>
      <c r="B34" s="12" t="inlineStr">
        <is>
          <t>Word Level</t>
        </is>
      </c>
      <c r="C34" s="13" t="inlineStr">
        <is>
          <t>Suffixes [SPAG6.07]</t>
        </is>
      </c>
      <c r="D34" s="12" t="inlineStr">
        <is>
          <t xml:space="preserve">This nugget contains learning material and questions on suffixes. </t>
        </is>
      </c>
      <c r="E34" s="12" t="inlineStr">
        <is>
          <t>0ea92e69-693d-485e-9d35-0574f8d602f0</t>
        </is>
      </c>
    </row>
    <row r="35" ht="45" customHeight="1">
      <c r="A35" s="12" t="inlineStr">
        <is>
          <t>Word Level</t>
        </is>
      </c>
      <c r="B35" s="12" t="inlineStr">
        <is>
          <t>Word Level</t>
        </is>
      </c>
      <c r="C35" s="13" t="inlineStr">
        <is>
          <t>Prefixes [SPAG6.08]</t>
        </is>
      </c>
      <c r="D35" s="12" t="inlineStr">
        <is>
          <t xml:space="preserve">This nugget contains learning material and questions on prefixes. </t>
        </is>
      </c>
      <c r="E35" s="12" t="inlineStr">
        <is>
          <t>d083ad9a-4309-4d17-8793-e3bd355fd35b</t>
        </is>
      </c>
    </row>
    <row r="36" ht="45" customHeight="1">
      <c r="A36" s="12" t="inlineStr">
        <is>
          <t>Sentence Level</t>
        </is>
      </c>
      <c r="B36" s="12" t="inlineStr">
        <is>
          <t>Sentence Level</t>
        </is>
      </c>
      <c r="C36" s="13" t="inlineStr">
        <is>
          <t>Statements [PSPG3.02]</t>
        </is>
      </c>
      <c r="D36" s="12" t="inlineStr">
        <is>
          <t>This nugget has learning material and questions covering the topic of statements.</t>
        </is>
      </c>
      <c r="E36" s="12" t="inlineStr">
        <is>
          <t>651e477b-0bc5-4f12-9a52-3815c448b7f1</t>
        </is>
      </c>
    </row>
    <row r="37" ht="45" customHeight="1">
      <c r="A37" s="12" t="inlineStr">
        <is>
          <t>Sentence Level</t>
        </is>
      </c>
      <c r="B37" s="12" t="inlineStr">
        <is>
          <t>Sentence Level</t>
        </is>
      </c>
      <c r="C37" s="13" t="inlineStr">
        <is>
          <t>Questions [PSPG3.03]</t>
        </is>
      </c>
      <c r="D37" s="12" t="inlineStr">
        <is>
          <t>This nugget has learning material and questions covering the topic of questions.</t>
        </is>
      </c>
      <c r="E37" s="12" t="inlineStr">
        <is>
          <t>4d8fc11f-5065-4676-8ea5-abfa50704b26</t>
        </is>
      </c>
    </row>
    <row r="38" ht="45" customHeight="1">
      <c r="A38" s="12" t="inlineStr">
        <is>
          <t>Sentence Level</t>
        </is>
      </c>
      <c r="B38" s="12" t="inlineStr">
        <is>
          <t>Sentence Level</t>
        </is>
      </c>
      <c r="C38" s="13" t="inlineStr">
        <is>
          <t>The Subject [SPAG2.21]</t>
        </is>
      </c>
      <c r="D38" s="12" t="inlineStr">
        <is>
          <t>This nugget has learning material and questions covering the topic of the subject of a sentence.</t>
        </is>
      </c>
      <c r="E38" s="12" t="inlineStr">
        <is>
          <t>04e88303-7cb3-4207-bb4d-c032e22234dd</t>
        </is>
      </c>
    </row>
    <row r="39" ht="45" customHeight="1">
      <c r="A39" s="12" t="inlineStr">
        <is>
          <t>Sentence Level</t>
        </is>
      </c>
      <c r="B39" s="12" t="inlineStr">
        <is>
          <t>Sentence Level</t>
        </is>
      </c>
      <c r="C39" s="13" t="inlineStr">
        <is>
          <t>Subject-Verb Agreement [SPAG2.11]</t>
        </is>
      </c>
      <c r="D39" s="12" t="inlineStr">
        <is>
          <t xml:space="preserve">This nugget has learning material and questions covering the topic of verbs and subject verb agreement. </t>
        </is>
      </c>
      <c r="E39" s="12" t="inlineStr">
        <is>
          <t>9959d4fd-c603-4962-b858-9f6925f8eeee</t>
        </is>
      </c>
    </row>
    <row r="40" ht="45" customHeight="1">
      <c r="A40" s="12" t="inlineStr">
        <is>
          <t>Sentence Level</t>
        </is>
      </c>
      <c r="B40" s="12" t="inlineStr">
        <is>
          <t>Sentence Level</t>
        </is>
      </c>
      <c r="C40" s="13" t="inlineStr">
        <is>
          <t>Phrases and Clauses [SPAG4.01]</t>
        </is>
      </c>
      <c r="D40" s="12" t="inlineStr">
        <is>
          <t>This nugget contains learning material and questions on phrases and clauses.</t>
        </is>
      </c>
      <c r="E40" s="12" t="inlineStr">
        <is>
          <t>a18e21a2-9bb4-48bb-8059-ac74cdc82b85</t>
        </is>
      </c>
    </row>
    <row r="41" ht="45" customHeight="1">
      <c r="A41" s="12" t="inlineStr">
        <is>
          <t>Sentence Level</t>
        </is>
      </c>
      <c r="B41" s="12" t="inlineStr">
        <is>
          <t>Sentence Level</t>
        </is>
      </c>
      <c r="C41" s="13" t="inlineStr">
        <is>
          <t>Simple Sentences [SPAG4.02]</t>
        </is>
      </c>
      <c r="D41" s="12" t="inlineStr">
        <is>
          <t>This nugget contains learning material and questions on simple sentences.</t>
        </is>
      </c>
      <c r="E41" s="12" t="inlineStr">
        <is>
          <t>452e6b13-6a9e-48fe-81fb-4c41b8901eb8</t>
        </is>
      </c>
    </row>
    <row r="42" ht="45" customHeight="1">
      <c r="A42" s="12" t="inlineStr">
        <is>
          <t>Sentence Level</t>
        </is>
      </c>
      <c r="B42" s="12" t="inlineStr">
        <is>
          <t>Sentence Level</t>
        </is>
      </c>
      <c r="C42" s="13" t="inlineStr">
        <is>
          <t>Compound Sentences [SPAG4.03]</t>
        </is>
      </c>
      <c r="D42" s="12" t="inlineStr">
        <is>
          <t>This nugget contains learning material and questions on compound sentences.</t>
        </is>
      </c>
      <c r="E42" s="12" t="inlineStr">
        <is>
          <t>d4fb5b5b-9f85-49b4-9e45-0498e36bc9ec</t>
        </is>
      </c>
    </row>
    <row r="43" ht="45" customHeight="1">
      <c r="A43" s="12" t="inlineStr">
        <is>
          <t>Sentence Level</t>
        </is>
      </c>
      <c r="B43" s="12" t="inlineStr">
        <is>
          <t>Sentence Level</t>
        </is>
      </c>
      <c r="C43" s="13" t="inlineStr">
        <is>
          <t>Complex Sentences [SPAG4.04]</t>
        </is>
      </c>
      <c r="D43" s="12" t="inlineStr">
        <is>
          <t>This nugget contains learning material and questions on complex sentences.</t>
        </is>
      </c>
      <c r="E43" s="12" t="inlineStr">
        <is>
          <t>b1824f06-6425-4908-af45-03f5d08be053</t>
        </is>
      </c>
    </row>
    <row r="44" ht="45" customHeight="1">
      <c r="A44" s="12" t="inlineStr">
        <is>
          <t>Sentence Level</t>
        </is>
      </c>
      <c r="B44" s="12" t="inlineStr">
        <is>
          <t>Sentence Level</t>
        </is>
      </c>
      <c r="C44" s="13" t="inlineStr">
        <is>
          <t>Relative Clauses [SPAG4.05]</t>
        </is>
      </c>
      <c r="D44" s="12" t="inlineStr">
        <is>
          <t>This nugget contains learning material and questions on relative clauses.</t>
        </is>
      </c>
      <c r="E44" s="12" t="inlineStr">
        <is>
          <t>ab207d92-5f08-4bad-8029-52e7ba1be03e</t>
        </is>
      </c>
    </row>
    <row r="45" ht="45" customHeight="1">
      <c r="A45" s="12" t="inlineStr">
        <is>
          <t>Sentence Level</t>
        </is>
      </c>
      <c r="B45" s="12" t="inlineStr">
        <is>
          <t>Sentence Level</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Sentence Level</t>
        </is>
      </c>
      <c r="B46" s="12" t="inlineStr">
        <is>
          <t>Sentence Level</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Sentence Level</t>
        </is>
      </c>
      <c r="B47" s="12" t="inlineStr">
        <is>
          <t>Sentence Level</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Sentence Level</t>
        </is>
      </c>
      <c r="B48" s="12" t="inlineStr">
        <is>
          <t>Sentence Level</t>
        </is>
      </c>
      <c r="C48" s="13" t="inlineStr">
        <is>
          <t>Passive and Active Voice [SPAG5.06]</t>
        </is>
      </c>
      <c r="D48" s="12" t="inlineStr">
        <is>
          <t>This nugget contains learning material and questions on the passive and active voice.</t>
        </is>
      </c>
      <c r="E48" s="12" t="inlineStr">
        <is>
          <t>a5878833-e340-4ba4-b4c9-d5b98a275110</t>
        </is>
      </c>
    </row>
    <row r="49" ht="45" customHeight="1">
      <c r="A49" s="12" t="inlineStr">
        <is>
          <t>Sentence Level</t>
        </is>
      </c>
      <c r="B49" s="12" t="inlineStr">
        <is>
          <t>Sentence Level</t>
        </is>
      </c>
      <c r="C49" s="13" t="inlineStr">
        <is>
          <t>Indirect Speech [SPAG1.16]</t>
        </is>
      </c>
      <c r="D49" s="12" t="inlineStr">
        <is>
          <t>This nugget contains learning material and questions on indirect speech.</t>
        </is>
      </c>
      <c r="E49" s="12" t="inlineStr">
        <is>
          <t>4ba4dbf0-ee66-4411-9471-4cbcaccf3688</t>
        </is>
      </c>
    </row>
    <row r="50" ht="45" customHeight="1">
      <c r="A50" s="12" t="inlineStr">
        <is>
          <t>Punctuation</t>
        </is>
      </c>
      <c r="B50" s="12" t="inlineStr">
        <is>
          <t>Punctuation</t>
        </is>
      </c>
      <c r="C50" s="13" t="inlineStr">
        <is>
          <t>Upper &amp; Lower Case [EA2.10]</t>
        </is>
      </c>
      <c r="D50" s="12" t="inlineStr">
        <is>
          <t xml:space="preserve">This nugget recaps the letters of the alphabet, in lower and upper case. </t>
        </is>
      </c>
      <c r="E50" s="12" t="inlineStr">
        <is>
          <t>571b7cba-6657-4341-87de-d362dda18028</t>
        </is>
      </c>
    </row>
    <row r="51" ht="45" customHeight="1">
      <c r="A51" s="12" t="inlineStr">
        <is>
          <t>Punctuation</t>
        </is>
      </c>
      <c r="B51" s="12" t="inlineStr">
        <is>
          <t>Punctuation</t>
        </is>
      </c>
      <c r="C51" s="13" t="inlineStr">
        <is>
          <t>Full Stops and Capital Letters [SPAG1.01]</t>
        </is>
      </c>
      <c r="D51" s="12" t="inlineStr">
        <is>
          <t>This nugget contains learning material and questions on using full stops and capital letters.</t>
        </is>
      </c>
      <c r="E51" s="12" t="inlineStr">
        <is>
          <t>94c2c9cc-8e28-4d5d-a46c-c07c01e23cca</t>
        </is>
      </c>
    </row>
    <row r="52" ht="45" customHeight="1">
      <c r="A52" s="12" t="inlineStr">
        <is>
          <t>Punctuation</t>
        </is>
      </c>
      <c r="B52" s="12" t="inlineStr">
        <is>
          <t>Punctuation</t>
        </is>
      </c>
      <c r="C52" s="13" t="inlineStr">
        <is>
          <t>Question Marks [SPAG1.02]</t>
        </is>
      </c>
      <c r="D52" s="12" t="inlineStr">
        <is>
          <t>This nugget contains learning material and questions on using question marks.</t>
        </is>
      </c>
      <c r="E52" s="12" t="inlineStr">
        <is>
          <t>cef9261f-9149-4e00-801e-488435738be2</t>
        </is>
      </c>
    </row>
    <row r="53" ht="45" customHeight="1">
      <c r="A53" s="12" t="inlineStr">
        <is>
          <t>Punctuation</t>
        </is>
      </c>
      <c r="B53" s="12" t="inlineStr">
        <is>
          <t>Punctuation</t>
        </is>
      </c>
      <c r="C53" s="13" t="inlineStr">
        <is>
          <t>Exclamation Marks [SPAG1.03]</t>
        </is>
      </c>
      <c r="D53" s="12" t="inlineStr">
        <is>
          <t>This nugget contains learning material and questions on using exclamation marks.</t>
        </is>
      </c>
      <c r="E53" s="12" t="inlineStr">
        <is>
          <t>db517396-7af9-46bd-890f-e4b3ba4b3cc2</t>
        </is>
      </c>
    </row>
    <row r="54" ht="45" customHeight="1">
      <c r="A54" s="12" t="inlineStr">
        <is>
          <t>Punctuation</t>
        </is>
      </c>
      <c r="B54" s="12" t="inlineStr">
        <is>
          <t>Punctuation</t>
        </is>
      </c>
      <c r="C54" s="13" t="inlineStr">
        <is>
          <t>Apostrophes of Possession [SPAG1.04]</t>
        </is>
      </c>
      <c r="D54" s="12" t="inlineStr">
        <is>
          <t>This nugget contains learning material and questions on using apostrophes of possession.</t>
        </is>
      </c>
      <c r="E54" s="12" t="inlineStr">
        <is>
          <t>266b13e9-befd-4cd2-9174-48ce6ca7e2ec</t>
        </is>
      </c>
    </row>
    <row r="55" ht="45" customHeight="1">
      <c r="A55" s="12" t="inlineStr">
        <is>
          <t>Punctuation</t>
        </is>
      </c>
      <c r="B55" s="12" t="inlineStr">
        <is>
          <t>Punctuation</t>
        </is>
      </c>
      <c r="C55" s="13" t="inlineStr">
        <is>
          <t>Apostrophes of Omission [SPAG1.05]</t>
        </is>
      </c>
      <c r="D55" s="12" t="inlineStr">
        <is>
          <t>This nugget contains learning material and questions on apostrophes of omission.</t>
        </is>
      </c>
      <c r="E55" s="12" t="inlineStr">
        <is>
          <t>a135490b-f15d-4a2d-8856-97ea4c7f8b99</t>
        </is>
      </c>
    </row>
    <row r="56" ht="45" customHeight="1">
      <c r="A56" s="12" t="inlineStr">
        <is>
          <t>Punctuation</t>
        </is>
      </c>
      <c r="B56" s="12" t="inlineStr">
        <is>
          <t>Punctuation</t>
        </is>
      </c>
      <c r="C56" s="13" t="inlineStr">
        <is>
          <t>Commas to Separate Clauses [SPAG1.06]</t>
        </is>
      </c>
      <c r="D56" s="12" t="inlineStr">
        <is>
          <t>This nugget contains learning material and questions on using commas to separate clauses.</t>
        </is>
      </c>
      <c r="E56" s="12" t="inlineStr">
        <is>
          <t>c5cd523e-39fb-42b5-94fa-3bdf87b7f917</t>
        </is>
      </c>
    </row>
    <row r="57" ht="45" customHeight="1">
      <c r="A57" s="12" t="inlineStr">
        <is>
          <t>Punctuation</t>
        </is>
      </c>
      <c r="B57" s="12" t="inlineStr">
        <is>
          <t>Punctuation</t>
        </is>
      </c>
      <c r="C57" s="13" t="inlineStr">
        <is>
          <t>Commas in a List [SPAG1.07]</t>
        </is>
      </c>
      <c r="D57" s="12" t="inlineStr">
        <is>
          <t>This nugget contains learning material and questions on using commas in a list.</t>
        </is>
      </c>
      <c r="E57" s="12" t="inlineStr">
        <is>
          <t>623c9f62-206e-47d2-8d89-263c4058a061</t>
        </is>
      </c>
    </row>
    <row r="58" ht="45" customHeight="1">
      <c r="A58" s="12" t="inlineStr">
        <is>
          <t>Punctuation</t>
        </is>
      </c>
      <c r="B58" s="12" t="inlineStr">
        <is>
          <t>Punctuation</t>
        </is>
      </c>
      <c r="C58" s="13" t="inlineStr">
        <is>
          <t>Comma Splicing [SPAG1.08]</t>
        </is>
      </c>
      <c r="D58" s="12" t="inlineStr">
        <is>
          <t>This nugget contains learning material and questions on comma splicing.</t>
        </is>
      </c>
      <c r="E58" s="12" t="inlineStr">
        <is>
          <t>7be9a983-e8bb-45a9-a2b8-0b9bb5e34e32</t>
        </is>
      </c>
    </row>
    <row r="59" ht="45" customHeight="1">
      <c r="A59" s="12" t="inlineStr">
        <is>
          <t>Punctuation</t>
        </is>
      </c>
      <c r="B59" s="12" t="inlineStr">
        <is>
          <t>Punctuation</t>
        </is>
      </c>
      <c r="C59" s="13" t="inlineStr">
        <is>
          <t>Commas to Clarify Meaning [SPAG1.09]</t>
        </is>
      </c>
      <c r="D59" s="12" t="inlineStr">
        <is>
          <t>This nugget contains learning material and questions on using commas to clarify meaning.</t>
        </is>
      </c>
      <c r="E59" s="12" t="inlineStr">
        <is>
          <t>82075f6c-29c2-435a-b6fe-ea7ba67e02eb</t>
        </is>
      </c>
    </row>
    <row r="60" ht="45" customHeight="1">
      <c r="A60" s="12" t="inlineStr">
        <is>
          <t>Punctuation</t>
        </is>
      </c>
      <c r="B60" s="12" t="inlineStr">
        <is>
          <t>Punctuation</t>
        </is>
      </c>
      <c r="C60" s="13" t="inlineStr">
        <is>
          <t>Commas After Adverbials [SPAG1.10]</t>
        </is>
      </c>
      <c r="D60" s="12" t="inlineStr">
        <is>
          <t>This nugget contains learning material and questions on using commas after adverbials.</t>
        </is>
      </c>
      <c r="E60" s="12" t="inlineStr">
        <is>
          <t>4acb25ac-6090-4e2f-94c4-16ced70e45ba</t>
        </is>
      </c>
    </row>
    <row r="61" ht="45" customHeight="1">
      <c r="A61" s="12" t="inlineStr">
        <is>
          <t>Punctuation</t>
        </is>
      </c>
      <c r="B61" s="12" t="inlineStr">
        <is>
          <t>Punctuation</t>
        </is>
      </c>
      <c r="C61" s="13" t="inlineStr">
        <is>
          <t>Semicolons [SPAG1.11]</t>
        </is>
      </c>
      <c r="D61" s="12" t="inlineStr">
        <is>
          <t>This nugget contains learning material and questions on semicolons.</t>
        </is>
      </c>
      <c r="E61" s="12" t="inlineStr">
        <is>
          <t>fc45283c-98ac-472b-8e46-9e884dea8d62</t>
        </is>
      </c>
    </row>
    <row r="62" ht="45" customHeight="1">
      <c r="A62" s="12" t="inlineStr">
        <is>
          <t>Punctuation</t>
        </is>
      </c>
      <c r="B62" s="12" t="inlineStr">
        <is>
          <t>Punctuation</t>
        </is>
      </c>
      <c r="C62" s="13" t="inlineStr">
        <is>
          <t>Colons [SPAG1.12]</t>
        </is>
      </c>
      <c r="D62" s="12" t="inlineStr">
        <is>
          <t>This nugget contains learning material and questions on colons.</t>
        </is>
      </c>
      <c r="E62" s="12" t="inlineStr">
        <is>
          <t>59c22452-7da3-422b-a442-da29eeb56fcf</t>
        </is>
      </c>
    </row>
    <row r="63" ht="45" customHeight="1">
      <c r="A63" s="12" t="inlineStr">
        <is>
          <t>Punctuation</t>
        </is>
      </c>
      <c r="B63" s="12" t="inlineStr">
        <is>
          <t>Punctuation</t>
        </is>
      </c>
      <c r="C63" s="13" t="inlineStr">
        <is>
          <t>Ellipsis [SPAG1.13]</t>
        </is>
      </c>
      <c r="D63" s="12" t="inlineStr">
        <is>
          <t>This nugget contains learning material and questions on ellipses.</t>
        </is>
      </c>
      <c r="E63" s="12" t="inlineStr">
        <is>
          <t>e79ee384-c7ef-4584-bc5c-365c8be61a9b</t>
        </is>
      </c>
    </row>
    <row r="64" ht="45" customHeight="1">
      <c r="A64" s="12" t="inlineStr">
        <is>
          <t>Punctuation</t>
        </is>
      </c>
      <c r="B64" s="12" t="inlineStr">
        <is>
          <t>Punctuation</t>
        </is>
      </c>
      <c r="C64" s="13" t="inlineStr">
        <is>
          <t>Brackets, Hyphens and Dashes [SPAG1.17]</t>
        </is>
      </c>
      <c r="D64" s="12" t="inlineStr">
        <is>
          <t>This nugget contains learning material and questions on brackets, hyphens and dashes.</t>
        </is>
      </c>
      <c r="E64" s="12" t="inlineStr">
        <is>
          <t>de674c06-a134-459e-94e4-41c325b4a795</t>
        </is>
      </c>
    </row>
    <row r="65" ht="45" customHeight="1">
      <c r="A65" s="12" t="inlineStr">
        <is>
          <t>Punctuation</t>
        </is>
      </c>
      <c r="B65" s="12" t="inlineStr">
        <is>
          <t>Punctuation</t>
        </is>
      </c>
      <c r="C65" s="13" t="inlineStr">
        <is>
          <t>Inverted Commas [PSPG7.06]</t>
        </is>
      </c>
      <c r="D65" s="12" t="inlineStr">
        <is>
          <t>This nugget has learning material and questions covering the topic of inverted commas.</t>
        </is>
      </c>
      <c r="E65" s="12" t="inlineStr">
        <is>
          <t>887c6896-bc78-4229-a123-e83185deae5d</t>
        </is>
      </c>
    </row>
    <row r="66" ht="45" customHeight="1">
      <c r="A66" s="12" t="inlineStr">
        <is>
          <t>Punctuation</t>
        </is>
      </c>
      <c r="B66" s="12" t="inlineStr">
        <is>
          <t>Punctuation</t>
        </is>
      </c>
      <c r="C66" s="13" t="inlineStr">
        <is>
          <t>Punctuation with Inverted Commas [PSPG7.09]</t>
        </is>
      </c>
      <c r="D66" s="12" t="inlineStr">
        <is>
          <t>This nugget has learning material and questions covering the topic of punctuation with inverted commas.</t>
        </is>
      </c>
      <c r="E66" s="12" t="inlineStr">
        <is>
          <t>505501aa-8f20-41b2-b627-30ff4e95707c</t>
        </is>
      </c>
    </row>
    <row r="67" ht="45" customHeight="1">
      <c r="A67" s="12" t="inlineStr">
        <is>
          <t>Spelling</t>
        </is>
      </c>
      <c r="B67" s="12" t="inlineStr">
        <is>
          <t>Spelling</t>
        </is>
      </c>
      <c r="C67" s="13" t="inlineStr">
        <is>
          <t>Using Dictionaries [PSPG10.02]</t>
        </is>
      </c>
      <c r="D67" s="12" t="inlineStr">
        <is>
          <t>This nugget has learning material and questions covering the topic of using a dictionary.</t>
        </is>
      </c>
      <c r="E67" s="12" t="inlineStr">
        <is>
          <t>2b0046ec-2fdc-4a08-a0ba-345956c5a7d6</t>
        </is>
      </c>
    </row>
    <row r="68" ht="45" customHeight="1">
      <c r="A68" s="12" t="inlineStr">
        <is>
          <t>Spelling</t>
        </is>
      </c>
      <c r="B68" s="12" t="inlineStr">
        <is>
          <t>Spelling</t>
        </is>
      </c>
      <c r="C68" s="13" t="inlineStr">
        <is>
          <t>Common Homophones 1 [SPAGE1.01]</t>
        </is>
      </c>
      <c r="D68" s="12" t="inlineStr">
        <is>
          <t>Looking at commonly misspelled homophones and recognising patterns:
-There, their and they're
-Your and you're
-Its and it's
-Whose and who's</t>
        </is>
      </c>
      <c r="E68" s="12" t="inlineStr">
        <is>
          <t>53251ad8-364a-4f20-882a-8ddc49041ed3</t>
        </is>
      </c>
    </row>
    <row r="69" ht="45" customHeight="1">
      <c r="A69" s="12" t="inlineStr">
        <is>
          <t>Spelling</t>
        </is>
      </c>
      <c r="B69" s="12" t="inlineStr">
        <is>
          <t>Spelling</t>
        </is>
      </c>
      <c r="C69" s="13" t="inlineStr">
        <is>
          <t>Common Homophones 2 [SPAGE1.02]</t>
        </is>
      </c>
      <c r="D69" s="12" t="inlineStr">
        <is>
          <t>Looking at commonly misspelled homophones and recognising patterns:
Which and witch
Whether and weather
Where and wear
Here and hear
Allowed and aloud</t>
        </is>
      </c>
      <c r="E69" s="12" t="inlineStr">
        <is>
          <t>1b567908-e2ce-40cf-afec-7cb1ee020df7</t>
        </is>
      </c>
    </row>
    <row r="70" ht="45" customHeight="1">
      <c r="A70" s="12" t="inlineStr">
        <is>
          <t>Spelling</t>
        </is>
      </c>
      <c r="B70" s="12" t="inlineStr">
        <is>
          <t>Spelling</t>
        </is>
      </c>
      <c r="C70" s="13" t="inlineStr">
        <is>
          <t>Common Homophones 3 [SPAGE1.03]</t>
        </is>
      </c>
      <c r="D70" s="12" t="inlineStr">
        <is>
          <t>Looking at commonly misspelled homophones and recognising patterns:
-Straight and strait
-Sight and site
-Bare and bear
-Vain and vein</t>
        </is>
      </c>
      <c r="E70" s="12" t="inlineStr">
        <is>
          <t>68d5479b-4de8-4a52-b86a-a7adca8c1ec1</t>
        </is>
      </c>
    </row>
    <row r="71" ht="45" customHeight="1">
      <c r="A71" s="12" t="inlineStr">
        <is>
          <t>Spelling</t>
        </is>
      </c>
      <c r="B71" s="12" t="inlineStr">
        <is>
          <t>Spelling</t>
        </is>
      </c>
      <c r="C71" s="13" t="inlineStr">
        <is>
          <t>Common Homophones 4 [SPAGE1.04]</t>
        </is>
      </c>
      <c r="D71" s="12" t="inlineStr">
        <is>
          <t>Looking at commonly misspelled homophones and recognising patterns:
-pray and prey
-roll and role
-principle and principal
-stationary and stationery</t>
        </is>
      </c>
      <c r="E71" s="12" t="inlineStr">
        <is>
          <t>60a12a53-1f7a-4dda-87cf-1904e5028f61</t>
        </is>
      </c>
    </row>
    <row r="72" ht="45" customHeight="1">
      <c r="A72" s="12" t="inlineStr">
        <is>
          <t>Spelling</t>
        </is>
      </c>
      <c r="B72" s="12" t="inlineStr">
        <is>
          <t>Spelling</t>
        </is>
      </c>
      <c r="C72" s="13" t="inlineStr">
        <is>
          <t>Near Homophones 1 [SPAGE1.05]</t>
        </is>
      </c>
      <c r="D72" s="12" t="inlineStr">
        <is>
          <t>Looking at the near homophones:
-angel and angle
-quite and quiet
-loose and lose
-choose and chose
-except and accept</t>
        </is>
      </c>
      <c r="E72" s="12" t="inlineStr">
        <is>
          <t>75403897-2112-4c64-b406-7a900f770bce</t>
        </is>
      </c>
    </row>
    <row r="73" ht="45" customHeight="1">
      <c r="A73" s="12" t="inlineStr">
        <is>
          <t>Spelling</t>
        </is>
      </c>
      <c r="B73" s="12" t="inlineStr">
        <is>
          <t>Spelling</t>
        </is>
      </c>
      <c r="C73" s="13" t="inlineStr">
        <is>
          <t>Near Homophones 2 [SPAGE1.06]</t>
        </is>
      </c>
      <c r="D73" s="12" t="inlineStr">
        <is>
          <t>Looking at the near homophones:
-effect and affect
-advice and advise
-practice and practise
-then and than</t>
        </is>
      </c>
      <c r="E73" s="12" t="inlineStr">
        <is>
          <t>241881cf-82e9-4bde-a840-78087843c81a</t>
        </is>
      </c>
    </row>
    <row r="74" ht="45" customHeight="1">
      <c r="A74" s="12" t="inlineStr">
        <is>
          <t>Spelling</t>
        </is>
      </c>
      <c r="B74" s="12" t="inlineStr">
        <is>
          <t>Spelling</t>
        </is>
      </c>
      <c r="C74" s="13" t="inlineStr">
        <is>
          <t>'i' Before 'e' Except After 'c' [SPAGE4.01]</t>
        </is>
      </c>
      <c r="D74" s="12" t="inlineStr">
        <is>
          <t xml:space="preserve">Looking at the rule 'i before e except after c'.
</t>
        </is>
      </c>
      <c r="E74" s="12" t="inlineStr">
        <is>
          <t>ff1ad306-f090-4eb1-a833-f8164ebd2c61</t>
        </is>
      </c>
    </row>
    <row r="75" ht="45" customHeight="1">
      <c r="A75" s="12" t="inlineStr">
        <is>
          <t>Spelling</t>
        </is>
      </c>
      <c r="B75" s="12" t="inlineStr">
        <is>
          <t>Spelling</t>
        </is>
      </c>
      <c r="C75" s="13" t="inlineStr">
        <is>
          <t>'ei' as in 'a' [SPAGE4.02]</t>
        </is>
      </c>
      <c r="D75" s="12" t="inlineStr">
        <is>
          <t xml:space="preserve">Explaining the exceptions to the 'i' before 'e' rule:
Remember, ‘i’ before ‘e’ except after ‘c’
Or when sounded like ‘a’
</t>
        </is>
      </c>
      <c r="E75" s="12" t="inlineStr">
        <is>
          <t>21ace4b5-000f-4c7b-99a9-c18bc523e3ae</t>
        </is>
      </c>
    </row>
    <row r="76" ht="45" customHeight="1">
      <c r="A76" s="12" t="inlineStr">
        <is>
          <t>Spelling</t>
        </is>
      </c>
      <c r="B76" s="12" t="inlineStr">
        <is>
          <t>Spelling</t>
        </is>
      </c>
      <c r="C76" s="13" t="inlineStr">
        <is>
          <t>'cie' Words [SPAGE4.03]</t>
        </is>
      </c>
      <c r="D76" s="12" t="inlineStr">
        <is>
          <t xml:space="preserve">Learning exceptions to the rule ''i' before 'e' except after 'c'. How and when 'cie' is used together in a word. </t>
        </is>
      </c>
      <c r="E76" s="12" t="inlineStr">
        <is>
          <t>718322c8-d7ef-4e07-9294-e87758b8b695</t>
        </is>
      </c>
    </row>
    <row r="77" ht="45" customHeight="1">
      <c r="A77" s="12" t="inlineStr">
        <is>
          <t>Spelling</t>
        </is>
      </c>
      <c r="B77" s="12" t="inlineStr">
        <is>
          <t>Spelling</t>
        </is>
      </c>
      <c r="C77" s="13" t="inlineStr">
        <is>
          <t>'ei' Words [SPAGE4.04]</t>
        </is>
      </c>
      <c r="D77" s="12" t="inlineStr">
        <is>
          <t>Looking at exceptions to the rule 'i' before 'e' except after 'c'. Specifically words that are spelt with an 'ei'.</t>
        </is>
      </c>
      <c r="E77" s="12" t="inlineStr">
        <is>
          <t>a32c84f0-79de-4ea5-92bd-26c8e4bfa82a</t>
        </is>
      </c>
    </row>
    <row r="78" ht="45" customHeight="1">
      <c r="A78" s="12" t="inlineStr">
        <is>
          <t>Spelling</t>
        </is>
      </c>
      <c r="B78" s="12" t="inlineStr">
        <is>
          <t>Spelling</t>
        </is>
      </c>
      <c r="C78" s="13" t="inlineStr">
        <is>
          <t>Double Letters [SPAGE6.01]</t>
        </is>
      </c>
      <c r="D78" s="12" t="inlineStr">
        <is>
          <t>Understanding double letter spelling patterns.</t>
        </is>
      </c>
      <c r="E78" s="12" t="inlineStr">
        <is>
          <t>f1bdaae9-f22a-46a8-87df-ed53a1510361</t>
        </is>
      </c>
    </row>
    <row r="79" ht="45" customHeight="1">
      <c r="A79" s="12" t="inlineStr">
        <is>
          <t>Spelling</t>
        </is>
      </c>
      <c r="B79" s="12" t="inlineStr">
        <is>
          <t>Spelling</t>
        </is>
      </c>
      <c r="C79" s="13" t="inlineStr">
        <is>
          <t>Vowels [SPAGE6.02]</t>
        </is>
      </c>
      <c r="D79" s="12" t="inlineStr">
        <is>
          <t>Looking at words with tricky combinations of vowels and techniques for remembering their spellings.</t>
        </is>
      </c>
      <c r="E79" s="12" t="inlineStr">
        <is>
          <t>4dfa46a8-be63-42bb-9236-b09c93b122b5</t>
        </is>
      </c>
    </row>
    <row r="80" ht="45" customHeight="1">
      <c r="A80" s="12" t="inlineStr">
        <is>
          <t>Spelling</t>
        </is>
      </c>
      <c r="B80" s="12" t="inlineStr">
        <is>
          <t>Spelling</t>
        </is>
      </c>
      <c r="C80" s="13" t="inlineStr">
        <is>
          <t>Silent Letters [SPAGE6.03]</t>
        </is>
      </c>
      <c r="D80" s="12" t="inlineStr">
        <is>
          <t xml:space="preserve">Looking at words with silent letters and how to learn their spellings. </t>
        </is>
      </c>
      <c r="E80" s="12" t="inlineStr">
        <is>
          <t>70235ac2-e93c-41f3-8c29-117a590ca12a</t>
        </is>
      </c>
    </row>
    <row r="81" ht="45" customHeight="1">
      <c r="A81" s="12" t="inlineStr">
        <is>
          <t>Spelling</t>
        </is>
      </c>
      <c r="B81" s="12" t="inlineStr">
        <is>
          <t>Spelling</t>
        </is>
      </c>
      <c r="C81" s="13" t="inlineStr">
        <is>
          <t>Compound Words [SPAGE6.04]</t>
        </is>
      </c>
      <c r="D81" s="12" t="inlineStr">
        <is>
          <t>Looking at the spellings and meanings of compound words.</t>
        </is>
      </c>
      <c r="E81" s="12" t="inlineStr">
        <is>
          <t>d9b21a10-92b8-4097-b66e-2e8a3f2fed84</t>
        </is>
      </c>
    </row>
    <row r="82" ht="45" customHeight="1">
      <c r="A82" s="12" t="inlineStr">
        <is>
          <t>Spelling</t>
        </is>
      </c>
      <c r="B82" s="12" t="inlineStr">
        <is>
          <t>Spelling</t>
        </is>
      </c>
      <c r="C82" s="13" t="inlineStr">
        <is>
          <t>'S' Sounds [SPAGE6.05]</t>
        </is>
      </c>
      <c r="D82" s="12" t="inlineStr">
        <is>
          <t>Looking closely at the different spelling patterns than can create an 's' sound.</t>
        </is>
      </c>
      <c r="E82" s="12" t="inlineStr">
        <is>
          <t>b8be9e9e-0eb6-4261-a816-2d7f662d25aa</t>
        </is>
      </c>
    </row>
    <row r="83" ht="45" customHeight="1">
      <c r="A83" s="12" t="inlineStr">
        <is>
          <t>Spelling</t>
        </is>
      </c>
      <c r="B83" s="12" t="inlineStr">
        <is>
          <t>Spelling</t>
        </is>
      </c>
      <c r="C83" s="13" t="inlineStr">
        <is>
          <t>Contractions [SPAG6.06]</t>
        </is>
      </c>
      <c r="D83" s="12" t="inlineStr">
        <is>
          <t xml:space="preserve">This nugget has learning material and questions covering the topic of spellings - contractions. </t>
        </is>
      </c>
      <c r="E83" s="12" t="inlineStr">
        <is>
          <t>b432cfb1-7155-4835-a9d7-966072162516</t>
        </is>
      </c>
    </row>
    <row r="84" ht="45" customHeight="1">
      <c r="A84" s="12" t="inlineStr">
        <is>
          <t>Word Meaning</t>
        </is>
      </c>
      <c r="B84" s="12" t="inlineStr">
        <is>
          <t>Word Meaning</t>
        </is>
      </c>
      <c r="C84" s="13" t="inlineStr">
        <is>
          <t>Introduction to Homophones [PSPG9.02]</t>
        </is>
      </c>
      <c r="D84" s="12" t="inlineStr">
        <is>
          <t>This nugget has learning material and questions covering the topic of introduction to homophones.</t>
        </is>
      </c>
      <c r="E84" s="12" t="inlineStr">
        <is>
          <t>5b9360cb-2842-40bd-8ae0-2d24e8171919</t>
        </is>
      </c>
    </row>
    <row r="85" ht="45" customHeight="1">
      <c r="A85" s="12" t="inlineStr">
        <is>
          <t>Word Meaning</t>
        </is>
      </c>
      <c r="B85" s="12" t="inlineStr">
        <is>
          <t>Word Meaning</t>
        </is>
      </c>
      <c r="C85" s="13" t="inlineStr">
        <is>
          <t>Synonyms [PSPG5.05]</t>
        </is>
      </c>
      <c r="D85" s="12" t="inlineStr">
        <is>
          <t>This nugget has learning material and questions covering the topic of synonyms.</t>
        </is>
      </c>
      <c r="E85" s="12" t="inlineStr">
        <is>
          <t>fdfbfdde-c2ab-4b7a-bea2-bd754981bb89</t>
        </is>
      </c>
    </row>
    <row r="86" ht="45" customHeight="1">
      <c r="A86" s="12" t="inlineStr">
        <is>
          <t>Word Meaning</t>
        </is>
      </c>
      <c r="B86" s="12" t="inlineStr">
        <is>
          <t>Word Meaning</t>
        </is>
      </c>
      <c r="C86" s="13" t="inlineStr">
        <is>
          <t>Antonyms [PSPG5.06]</t>
        </is>
      </c>
      <c r="D86" s="12" t="inlineStr">
        <is>
          <t>This nugget has learning material and questions covering the topic of antonyms.</t>
        </is>
      </c>
      <c r="E86" s="12" t="inlineStr">
        <is>
          <t>e6e44cc7-2b72-46fe-825d-0a79c31e5442</t>
        </is>
      </c>
    </row>
    <row r="87" ht="45" customHeight="1">
      <c r="A87" s="12" t="inlineStr">
        <is>
          <t>Word Meaning</t>
        </is>
      </c>
      <c r="B87" s="12" t="inlineStr">
        <is>
          <t>Word Meaning</t>
        </is>
      </c>
      <c r="C87" s="13" t="inlineStr">
        <is>
          <t>Idioms [ENS3.01]</t>
        </is>
      </c>
      <c r="D87" s="12" t="inlineStr">
        <is>
          <t>The learning material explores common examples of idioms and explains their meaning. This is followed by a series of questions testing the meanings of these idioms.</t>
        </is>
      </c>
      <c r="E87" s="12" t="inlineStr">
        <is>
          <t>1c58d638-449b-4990-9626-445f5841abee</t>
        </is>
      </c>
    </row>
    <row r="88" ht="45" customHeight="1">
      <c r="A88" s="12" t="inlineStr">
        <is>
          <t>Word Meaning</t>
        </is>
      </c>
      <c r="B88" s="12" t="inlineStr">
        <is>
          <t>Word Meaning</t>
        </is>
      </c>
      <c r="C88" s="13" t="inlineStr">
        <is>
          <t>Alliteration [EK2.06]</t>
        </is>
      </c>
      <c r="D88" s="12" t="inlineStr">
        <is>
          <t>This nugget contains learning material and questions on alliteration.</t>
        </is>
      </c>
      <c r="E88" s="12" t="inlineStr">
        <is>
          <t>87521da5-93d0-43aa-89e3-d7d168c7d1ab</t>
        </is>
      </c>
    </row>
    <row r="89" ht="45" customHeight="1">
      <c r="A89" s="12" t="inlineStr">
        <is>
          <t>Word Meaning</t>
        </is>
      </c>
      <c r="B89" s="12" t="inlineStr">
        <is>
          <t>Word Meaning</t>
        </is>
      </c>
      <c r="C89" s="13" t="inlineStr">
        <is>
          <t>Similes [EK2.01]</t>
        </is>
      </c>
      <c r="D89" s="12" t="inlineStr">
        <is>
          <t>This nugget contains learning material and questions on similes.</t>
        </is>
      </c>
      <c r="E89" s="12" t="inlineStr">
        <is>
          <t>665a1cce-bd1b-4383-8018-7997d6928588</t>
        </is>
      </c>
    </row>
    <row r="90" ht="45" customHeight="1">
      <c r="A90" s="12" t="inlineStr">
        <is>
          <t>Word Meaning</t>
        </is>
      </c>
      <c r="B90" s="12" t="inlineStr">
        <is>
          <t>Word Meaning</t>
        </is>
      </c>
      <c r="C90" s="13" t="inlineStr">
        <is>
          <t>Metaphors [EK2.02]</t>
        </is>
      </c>
      <c r="D90" s="12" t="inlineStr">
        <is>
          <t>This nugget contains learning material and questions on metaphors.</t>
        </is>
      </c>
      <c r="E90" s="12" t="inlineStr">
        <is>
          <t>e9b63acc-93e6-48aa-b375-a3e0c810908a</t>
        </is>
      </c>
    </row>
    <row r="91" ht="45" customHeight="1">
      <c r="A91" s="12" t="inlineStr">
        <is>
          <t>Word Meaning</t>
        </is>
      </c>
      <c r="B91" s="12" t="inlineStr">
        <is>
          <t>Word Meaning</t>
        </is>
      </c>
      <c r="C91" s="13" t="inlineStr">
        <is>
          <t>Emotive Language [EK2.10]</t>
        </is>
      </c>
      <c r="D91" s="12" t="inlineStr">
        <is>
          <t>This nugget contains learning material and questions on emotive language.</t>
        </is>
      </c>
      <c r="E91" s="12" t="inlineStr">
        <is>
          <t>072f7ed8-7247-4c5e-b73c-618871f70e01</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93"/>
  <sheetViews>
    <sheetView showGridLines="0" workbookViewId="0">
      <selection activeCell="A1" sqref="A1"/>
    </sheetView>
  </sheetViews>
  <sheetFormatPr baseColWidth="8" defaultRowHeight="15"/>
  <cols>
    <col width="18" customWidth="1" min="1" max="1"/>
    <col width="18"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93f46cb0-eb42-4419-9fd9-41f881ffa1d3</t>
        </is>
      </c>
    </row>
    <row r="3">
      <c r="A3" s="2" t="inlineStr">
        <is>
          <t>Language Structures &amp; Conventions: Grade 8 (SA)</t>
        </is>
      </c>
      <c r="D3" s="3" t="inlineStr">
        <is>
          <t>Last updated: 17 July 2026</t>
        </is>
      </c>
    </row>
    <row r="4">
      <c r="A4" s="4" t="inlineStr">
        <is>
          <t>6 Topics   ·   6 Subtopics   ·   86 Nuggets   ·   5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Word Level [SPAG0.16]</t>
        </is>
      </c>
      <c r="D8" s="12" t="inlineStr"/>
      <c r="E8" s="12" t="inlineStr">
        <is>
          <t>e9293a3c-7a22-4994-9be3-c1bd11101ffd</t>
        </is>
      </c>
    </row>
    <row r="9" ht="45" customHeight="1">
      <c r="A9" s="12" t="inlineStr">
        <is>
          <t>Diagnostics</t>
        </is>
      </c>
      <c r="B9" s="12" t="inlineStr">
        <is>
          <t>Diagnostics</t>
        </is>
      </c>
      <c r="C9" s="13" t="inlineStr">
        <is>
          <t>Diagnostic: Sentence Level [SPAG0.17]</t>
        </is>
      </c>
      <c r="D9" s="12" t="inlineStr"/>
      <c r="E9" s="12" t="inlineStr">
        <is>
          <t>d68b8154-152c-477e-a30e-be9deccfb9b1</t>
        </is>
      </c>
    </row>
    <row r="10" ht="45" customHeight="1">
      <c r="A10" s="12" t="inlineStr">
        <is>
          <t>Diagnostics</t>
        </is>
      </c>
      <c r="B10" s="12" t="inlineStr">
        <is>
          <t>Diagnostics</t>
        </is>
      </c>
      <c r="C10" s="13" t="inlineStr">
        <is>
          <t>Diagnostic: Punctuation [SPAG0.18]</t>
        </is>
      </c>
      <c r="D10" s="12" t="inlineStr"/>
      <c r="E10" s="12" t="inlineStr">
        <is>
          <t>3a037046-21ff-4772-990a-4911c933616e</t>
        </is>
      </c>
    </row>
    <row r="11" ht="45" customHeight="1">
      <c r="A11" s="12" t="inlineStr">
        <is>
          <t>Diagnostics</t>
        </is>
      </c>
      <c r="B11" s="12" t="inlineStr">
        <is>
          <t>Diagnostics</t>
        </is>
      </c>
      <c r="C11" s="13" t="inlineStr">
        <is>
          <t>Diagnostic: Spelling [SPAG0.19]</t>
        </is>
      </c>
      <c r="D11" s="12" t="inlineStr"/>
      <c r="E11" s="12" t="inlineStr">
        <is>
          <t>a0a09f81-18d6-4f6d-8d56-767c250652c1</t>
        </is>
      </c>
    </row>
    <row r="12" ht="45" customHeight="1">
      <c r="A12" s="12" t="inlineStr">
        <is>
          <t>Diagnostics</t>
        </is>
      </c>
      <c r="B12" s="12" t="inlineStr">
        <is>
          <t>Diagnostics</t>
        </is>
      </c>
      <c r="C12" s="13" t="inlineStr">
        <is>
          <t>Diagnostic: Word Meaning [SPAG0.20]</t>
        </is>
      </c>
      <c r="D12" s="12" t="inlineStr"/>
      <c r="E12" s="12" t="inlineStr">
        <is>
          <t>9fc50e67-6e49-4c4f-9c1b-81550325cafa</t>
        </is>
      </c>
    </row>
    <row r="13" ht="45" customHeight="1">
      <c r="A13" s="12" t="inlineStr">
        <is>
          <t>Word Level</t>
        </is>
      </c>
      <c r="B13" s="12" t="inlineStr">
        <is>
          <t>Word Level</t>
        </is>
      </c>
      <c r="C13" s="13" t="inlineStr">
        <is>
          <t>Introduction to Nouns [SPAG2.12]</t>
        </is>
      </c>
      <c r="D13" s="12" t="inlineStr">
        <is>
          <t>This nugget has learning material and questions covering the topic of nouns.</t>
        </is>
      </c>
      <c r="E13" s="12" t="inlineStr">
        <is>
          <t>b2ec3657-84d6-4b57-b32b-76a58d4d44a4</t>
        </is>
      </c>
    </row>
    <row r="14" ht="45" customHeight="1">
      <c r="A14" s="12" t="inlineStr">
        <is>
          <t>Word Level</t>
        </is>
      </c>
      <c r="B14" s="12" t="inlineStr">
        <is>
          <t>Word Level</t>
        </is>
      </c>
      <c r="C14" s="13" t="inlineStr">
        <is>
          <t>Nouns [SPAG2.01]</t>
        </is>
      </c>
      <c r="D14" s="12" t="inlineStr">
        <is>
          <t>This nugget contains learning material and questions on nouns.</t>
        </is>
      </c>
      <c r="E14" s="12" t="inlineStr">
        <is>
          <t>8daaaeaa-d122-4898-95ec-dbb4bca0b9bb</t>
        </is>
      </c>
    </row>
    <row r="15" ht="45" customHeight="1">
      <c r="A15" s="12" t="inlineStr">
        <is>
          <t>Word Level</t>
        </is>
      </c>
      <c r="B15" s="12" t="inlineStr">
        <is>
          <t>Word Level</t>
        </is>
      </c>
      <c r="C15" s="13" t="inlineStr">
        <is>
          <t>Common and Proper Nouns [SPAG2.14]</t>
        </is>
      </c>
      <c r="D15" s="12" t="inlineStr">
        <is>
          <t>This nugget has learning material and questions covering the topic of common nouns and proper nouns.</t>
        </is>
      </c>
      <c r="E15" s="12" t="inlineStr">
        <is>
          <t>309d8e5d-d33c-4368-b3cf-54e023236be6</t>
        </is>
      </c>
    </row>
    <row r="16" ht="45" customHeight="1">
      <c r="A16" s="12" t="inlineStr">
        <is>
          <t>Word Level</t>
        </is>
      </c>
      <c r="B16" s="12" t="inlineStr">
        <is>
          <t>Word Level</t>
        </is>
      </c>
      <c r="C16" s="13" t="inlineStr">
        <is>
          <t>Introduction to Pronouns [SPAG2.20]</t>
        </is>
      </c>
      <c r="D16" s="12" t="inlineStr">
        <is>
          <t>This nugget has learning material and questions covering the topic of pronouns.</t>
        </is>
      </c>
      <c r="E16" s="12" t="inlineStr">
        <is>
          <t>d050110e-d179-471e-990a-55f5ce0f9575</t>
        </is>
      </c>
    </row>
    <row r="17" ht="45" customHeight="1">
      <c r="A17" s="12" t="inlineStr">
        <is>
          <t>Word Level</t>
        </is>
      </c>
      <c r="B17" s="12" t="inlineStr">
        <is>
          <t>Word Level</t>
        </is>
      </c>
      <c r="C17" s="13" t="inlineStr">
        <is>
          <t>Pronouns [SPAG2.05]</t>
        </is>
      </c>
      <c r="D17" s="12" t="inlineStr">
        <is>
          <t>This nugget contains learning material and questions on pronouns.</t>
        </is>
      </c>
      <c r="E17" s="12" t="inlineStr">
        <is>
          <t>f6b42b9b-322e-4e5f-bd36-61414344e241</t>
        </is>
      </c>
    </row>
    <row r="18" ht="45" customHeight="1">
      <c r="A18" s="12" t="inlineStr">
        <is>
          <t>Word Level</t>
        </is>
      </c>
      <c r="B18" s="12" t="inlineStr">
        <is>
          <t>Word Level</t>
        </is>
      </c>
      <c r="C18" s="13" t="inlineStr">
        <is>
          <t>Introduction to Verbs [SPAG2.15]</t>
        </is>
      </c>
      <c r="D18" s="12" t="inlineStr">
        <is>
          <t>This nugget has learning material and questions covering the topic of verbs.</t>
        </is>
      </c>
      <c r="E18" s="12" t="inlineStr">
        <is>
          <t>50e71073-8d56-448b-97f8-ffa013238d14</t>
        </is>
      </c>
    </row>
    <row r="19" ht="45" customHeight="1">
      <c r="A19" s="12" t="inlineStr">
        <is>
          <t>Word Level</t>
        </is>
      </c>
      <c r="B19" s="12" t="inlineStr">
        <is>
          <t>Word Level</t>
        </is>
      </c>
      <c r="C19" s="13" t="inlineStr">
        <is>
          <t>Verbs [SPAG2.02]</t>
        </is>
      </c>
      <c r="D19" s="12" t="inlineStr">
        <is>
          <t>This nugget contains learning material and questions on verbs.</t>
        </is>
      </c>
      <c r="E19" s="12" t="inlineStr">
        <is>
          <t>69943808-5953-419d-846b-f431fb547ca2</t>
        </is>
      </c>
    </row>
    <row r="20" ht="45" customHeight="1">
      <c r="A20" s="12" t="inlineStr">
        <is>
          <t>Word Level</t>
        </is>
      </c>
      <c r="B20" s="12" t="inlineStr">
        <is>
          <t>Word Level</t>
        </is>
      </c>
      <c r="C20" s="13" t="inlineStr">
        <is>
          <t>Introduction to Adjectives [SPAG2.17]</t>
        </is>
      </c>
      <c r="D20" s="12" t="inlineStr">
        <is>
          <t>This nugget has learning material and questions covering the topic of adjectives.</t>
        </is>
      </c>
      <c r="E20" s="12" t="inlineStr">
        <is>
          <t>f976d8aa-850a-4727-a5f8-f7e6dbe69c36</t>
        </is>
      </c>
    </row>
    <row r="21" ht="45" customHeight="1">
      <c r="A21" s="12" t="inlineStr">
        <is>
          <t>Word Level</t>
        </is>
      </c>
      <c r="B21" s="12" t="inlineStr">
        <is>
          <t>Word Level</t>
        </is>
      </c>
      <c r="C21" s="13" t="inlineStr">
        <is>
          <t>Adjectives [SPAG2.03]</t>
        </is>
      </c>
      <c r="D21" s="12" t="inlineStr">
        <is>
          <t>This nugget contains learning material and questions on adjectives.</t>
        </is>
      </c>
      <c r="E21" s="12" t="inlineStr">
        <is>
          <t>25070534-89d1-486f-9bbe-ee5d3241820f</t>
        </is>
      </c>
    </row>
    <row r="22" ht="45" customHeight="1">
      <c r="A22" s="12" t="inlineStr">
        <is>
          <t>Word Level</t>
        </is>
      </c>
      <c r="B22" s="12" t="inlineStr">
        <is>
          <t>Word Level</t>
        </is>
      </c>
      <c r="C22" s="13" t="inlineStr">
        <is>
          <t>Comparative Adjectives [SPAG2.08]</t>
        </is>
      </c>
      <c r="D22" s="12" t="inlineStr">
        <is>
          <t>This nugget contains learning material and questions on comparative adjectives.</t>
        </is>
      </c>
      <c r="E22" s="12" t="inlineStr">
        <is>
          <t>4d2dc90a-9c16-4469-bee4-d4f00964e13d</t>
        </is>
      </c>
    </row>
    <row r="23" ht="45" customHeight="1">
      <c r="A23" s="12" t="inlineStr">
        <is>
          <t>Word Level</t>
        </is>
      </c>
      <c r="B23" s="12" t="inlineStr">
        <is>
          <t>Word Level</t>
        </is>
      </c>
      <c r="C23" s="13" t="inlineStr">
        <is>
          <t>Superlative Adjectives [SPAG2.09]</t>
        </is>
      </c>
      <c r="D23" s="12" t="inlineStr">
        <is>
          <t>This nugget contains learning material and questions on superlative adjectives.</t>
        </is>
      </c>
      <c r="E23" s="12" t="inlineStr">
        <is>
          <t>a597fe67-6394-4f49-b9bb-ba9b8421813d</t>
        </is>
      </c>
    </row>
    <row r="24" ht="45" customHeight="1">
      <c r="A24" s="12" t="inlineStr">
        <is>
          <t>Word Level</t>
        </is>
      </c>
      <c r="B24" s="12" t="inlineStr">
        <is>
          <t>Word Level</t>
        </is>
      </c>
      <c r="C24" s="13" t="inlineStr">
        <is>
          <t>Introduction to Adverbs [SPAG2.18]</t>
        </is>
      </c>
      <c r="D24" s="12" t="inlineStr">
        <is>
          <t>This nugget has learning material and questions covering the topic of adverbs.</t>
        </is>
      </c>
      <c r="E24" s="12" t="inlineStr">
        <is>
          <t>ef85f070-247d-4ebd-85fd-4970ae755812</t>
        </is>
      </c>
    </row>
    <row r="25" ht="45" customHeight="1">
      <c r="A25" s="12" t="inlineStr">
        <is>
          <t>Word Level</t>
        </is>
      </c>
      <c r="B25" s="12" t="inlineStr">
        <is>
          <t>Word Level</t>
        </is>
      </c>
      <c r="C25" s="13" t="inlineStr">
        <is>
          <t>Adverbs [SPAG2.04]</t>
        </is>
      </c>
      <c r="D25" s="12" t="inlineStr">
        <is>
          <t>This nugget contains learning material and questions on adverbs.</t>
        </is>
      </c>
      <c r="E25" s="12" t="inlineStr">
        <is>
          <t>af45d36f-7ade-419b-8b21-85dcac68f577</t>
        </is>
      </c>
    </row>
    <row r="26" ht="45" customHeight="1">
      <c r="A26" s="12" t="inlineStr">
        <is>
          <t>Word Level</t>
        </is>
      </c>
      <c r="B26" s="12" t="inlineStr">
        <is>
          <t>Word Level</t>
        </is>
      </c>
      <c r="C26" s="13" t="inlineStr">
        <is>
          <t>Adverbial Phrases [SPAG2.19]</t>
        </is>
      </c>
      <c r="D26" s="12" t="inlineStr">
        <is>
          <t>This nugget has learning material and questions covering the topic of adverbial phrases.</t>
        </is>
      </c>
      <c r="E26" s="12" t="inlineStr">
        <is>
          <t>eced494f-bdb9-477b-bbc0-b57430dd359b</t>
        </is>
      </c>
    </row>
    <row r="27" ht="45" customHeight="1">
      <c r="A27" s="12" t="inlineStr">
        <is>
          <t>Word Level</t>
        </is>
      </c>
      <c r="B27" s="12" t="inlineStr">
        <is>
          <t>Word Level</t>
        </is>
      </c>
      <c r="C27" s="13" t="inlineStr">
        <is>
          <t>The Subjunctive Form [PSPG6.09]</t>
        </is>
      </c>
      <c r="D27" s="12" t="inlineStr">
        <is>
          <t xml:space="preserve">This nugget has learning material and questions covering the topic of the subjunctive form. </t>
        </is>
      </c>
      <c r="E27" s="12" t="inlineStr">
        <is>
          <t>78b18b29-3ee4-432e-a800-6a6cda16a115</t>
        </is>
      </c>
    </row>
    <row r="28" ht="45" customHeight="1">
      <c r="A28" s="12" t="inlineStr">
        <is>
          <t>Word Level</t>
        </is>
      </c>
      <c r="B28" s="12" t="inlineStr">
        <is>
          <t>Word Level</t>
        </is>
      </c>
      <c r="C28" s="13" t="inlineStr">
        <is>
          <t>Imperatives [SPAG3.04]</t>
        </is>
      </c>
      <c r="D28" s="12" t="inlineStr">
        <is>
          <t>This nugget contains learning material and questions on imperatives.</t>
        </is>
      </c>
      <c r="E28" s="12" t="inlineStr">
        <is>
          <t>19c629d3-8b5b-44d3-ab46-b28e251969d3</t>
        </is>
      </c>
    </row>
    <row r="29" ht="45" customHeight="1">
      <c r="A29" s="12" t="inlineStr">
        <is>
          <t>Word Level</t>
        </is>
      </c>
      <c r="B29" s="12" t="inlineStr">
        <is>
          <t>Word Level</t>
        </is>
      </c>
      <c r="C29" s="13" t="inlineStr">
        <is>
          <t>Definite and Indefinite Articles [SPAG2.10]</t>
        </is>
      </c>
      <c r="D29" s="12" t="inlineStr">
        <is>
          <t xml:space="preserve">This nugget has learning material and questions covering the topic of definite and indefinite articles, 'a', 'an' and 'the'. </t>
        </is>
      </c>
      <c r="E29" s="12" t="inlineStr">
        <is>
          <t>174472b3-d6ed-41e5-8bc3-e12e9d89088b</t>
        </is>
      </c>
    </row>
    <row r="30" ht="45" customHeight="1">
      <c r="A30" s="12" t="inlineStr">
        <is>
          <t>Word Level</t>
        </is>
      </c>
      <c r="B30" s="12" t="inlineStr">
        <is>
          <t>Word Level</t>
        </is>
      </c>
      <c r="C30" s="13" t="inlineStr">
        <is>
          <t>Prepositions [SPAG2.06]</t>
        </is>
      </c>
      <c r="D30" s="12" t="inlineStr">
        <is>
          <t>This nugget contains learning material and questions on prepositions.</t>
        </is>
      </c>
      <c r="E30" s="12" t="inlineStr">
        <is>
          <t>1c67419a-11a9-48a3-9b3f-e8d72b6e8ae4</t>
        </is>
      </c>
    </row>
    <row r="31" ht="45" customHeight="1">
      <c r="A31" s="12" t="inlineStr">
        <is>
          <t>Word Level</t>
        </is>
      </c>
      <c r="B31" s="12" t="inlineStr">
        <is>
          <t>Word Level</t>
        </is>
      </c>
      <c r="C31" s="13" t="inlineStr">
        <is>
          <t>Conjunctions [SPAG2.07]</t>
        </is>
      </c>
      <c r="D31" s="12" t="inlineStr">
        <is>
          <t>This nugget contains learning material and questions on conjunctions.</t>
        </is>
      </c>
      <c r="E31" s="12" t="inlineStr">
        <is>
          <t>7ab82535-9265-4096-bf38-cd8a98376b3c</t>
        </is>
      </c>
    </row>
    <row r="32" ht="45" customHeight="1">
      <c r="A32" s="12" t="inlineStr">
        <is>
          <t>Word Level</t>
        </is>
      </c>
      <c r="B32" s="12" t="inlineStr">
        <is>
          <t>Word Level</t>
        </is>
      </c>
      <c r="C32" s="13" t="inlineStr">
        <is>
          <t>Singular or Plural [PSPG9.17]</t>
        </is>
      </c>
      <c r="D32" s="12" t="inlineStr">
        <is>
          <t>This nugget has learning material and questions covering the topic of singular or plural.</t>
        </is>
      </c>
      <c r="E32" s="12" t="inlineStr">
        <is>
          <t>720f2666-624b-47b5-a5e2-d0f4cb8c1d98</t>
        </is>
      </c>
    </row>
    <row r="33" ht="45" customHeight="1">
      <c r="A33" s="12" t="inlineStr">
        <is>
          <t>Word Level</t>
        </is>
      </c>
      <c r="B33" s="12" t="inlineStr">
        <is>
          <t>Word Level</t>
        </is>
      </c>
      <c r="C33" s="13" t="inlineStr">
        <is>
          <t>Plurals 1 [EB2.03]</t>
        </is>
      </c>
      <c r="D33" s="12" t="inlineStr">
        <is>
          <t>This nugget recaps the rules for plurals, focusing on 's' and 'es' endings.</t>
        </is>
      </c>
      <c r="E33" s="12" t="inlineStr">
        <is>
          <t>1b958849-91bf-42fa-8af4-a46bb218f410</t>
        </is>
      </c>
    </row>
    <row r="34" ht="45" customHeight="1">
      <c r="A34" s="12" t="inlineStr">
        <is>
          <t>Word Level</t>
        </is>
      </c>
      <c r="B34" s="12" t="inlineStr">
        <is>
          <t>Word Level</t>
        </is>
      </c>
      <c r="C34" s="13" t="inlineStr">
        <is>
          <t>Plurals 2 [EB2.04]</t>
        </is>
      </c>
      <c r="D34" s="12" t="inlineStr">
        <is>
          <t>This nugget recaps the rules for plurals, focusing on words that end in 'y', 'f' and 'fe'.</t>
        </is>
      </c>
      <c r="E34" s="12" t="inlineStr">
        <is>
          <t>56a9845e-858a-4b7e-a4df-ca476fe7d074</t>
        </is>
      </c>
    </row>
    <row r="35" ht="45" customHeight="1">
      <c r="A35" s="12" t="inlineStr">
        <is>
          <t>Word Level</t>
        </is>
      </c>
      <c r="B35" s="12" t="inlineStr">
        <is>
          <t>Word Level</t>
        </is>
      </c>
      <c r="C35" s="13" t="inlineStr">
        <is>
          <t>Suffixes [SPAG6.07]</t>
        </is>
      </c>
      <c r="D35" s="12" t="inlineStr">
        <is>
          <t xml:space="preserve">This nugget contains learning material and questions on suffixes. </t>
        </is>
      </c>
      <c r="E35" s="12" t="inlineStr">
        <is>
          <t>0ea92e69-693d-485e-9d35-0574f8d602f0</t>
        </is>
      </c>
    </row>
    <row r="36" ht="45" customHeight="1">
      <c r="A36" s="12" t="inlineStr">
        <is>
          <t>Word Level</t>
        </is>
      </c>
      <c r="B36" s="12" t="inlineStr">
        <is>
          <t>Word Level</t>
        </is>
      </c>
      <c r="C36" s="13" t="inlineStr">
        <is>
          <t>Prefixes [SPAG6.08]</t>
        </is>
      </c>
      <c r="D36" s="12" t="inlineStr">
        <is>
          <t xml:space="preserve">This nugget contains learning material and questions on prefixes. </t>
        </is>
      </c>
      <c r="E36" s="12" t="inlineStr">
        <is>
          <t>d083ad9a-4309-4d17-8793-e3bd355fd35b</t>
        </is>
      </c>
    </row>
    <row r="37" ht="45" customHeight="1">
      <c r="A37" s="12" t="inlineStr">
        <is>
          <t>Sentence Level</t>
        </is>
      </c>
      <c r="B37" s="12" t="inlineStr">
        <is>
          <t>Sentence Level</t>
        </is>
      </c>
      <c r="C37" s="13" t="inlineStr">
        <is>
          <t>Identifying Word Classes [PSPG1.09]</t>
        </is>
      </c>
      <c r="D37" s="12" t="inlineStr">
        <is>
          <t>This nugget has learning material and questions covering the topic of identifying word classes</t>
        </is>
      </c>
      <c r="E37" s="12" t="inlineStr">
        <is>
          <t>d1bc5c6e-a9b9-4937-baa5-6692fd93de9c</t>
        </is>
      </c>
    </row>
    <row r="38" ht="45" customHeight="1">
      <c r="A38" s="12" t="inlineStr">
        <is>
          <t>Sentence Level</t>
        </is>
      </c>
      <c r="B38" s="12" t="inlineStr">
        <is>
          <t>Sentence Level</t>
        </is>
      </c>
      <c r="C38" s="13" t="inlineStr">
        <is>
          <t>Statements [PSPG3.02]</t>
        </is>
      </c>
      <c r="D38" s="12" t="inlineStr">
        <is>
          <t>This nugget has learning material and questions covering the topic of statements.</t>
        </is>
      </c>
      <c r="E38" s="12" t="inlineStr">
        <is>
          <t>651e477b-0bc5-4f12-9a52-3815c448b7f1</t>
        </is>
      </c>
    </row>
    <row r="39" ht="45" customHeight="1">
      <c r="A39" s="12" t="inlineStr">
        <is>
          <t>Sentence Level</t>
        </is>
      </c>
      <c r="B39" s="12" t="inlineStr">
        <is>
          <t>Sentence Level</t>
        </is>
      </c>
      <c r="C39" s="13" t="inlineStr">
        <is>
          <t>Questions [PSPG3.03]</t>
        </is>
      </c>
      <c r="D39" s="12" t="inlineStr">
        <is>
          <t>This nugget has learning material and questions covering the topic of questions.</t>
        </is>
      </c>
      <c r="E39" s="12" t="inlineStr">
        <is>
          <t>4d8fc11f-5065-4676-8ea5-abfa50704b26</t>
        </is>
      </c>
    </row>
    <row r="40" ht="45" customHeight="1">
      <c r="A40" s="12" t="inlineStr">
        <is>
          <t>Sentence Level</t>
        </is>
      </c>
      <c r="B40" s="12" t="inlineStr">
        <is>
          <t>Sentence Level</t>
        </is>
      </c>
      <c r="C40" s="13" t="inlineStr">
        <is>
          <t>The Subject [SPAG2.21]</t>
        </is>
      </c>
      <c r="D40" s="12" t="inlineStr">
        <is>
          <t>This nugget has learning material and questions covering the topic of the subject of a sentence.</t>
        </is>
      </c>
      <c r="E40" s="12" t="inlineStr">
        <is>
          <t>04e88303-7cb3-4207-bb4d-c032e22234dd</t>
        </is>
      </c>
    </row>
    <row r="41" ht="45" customHeight="1">
      <c r="A41" s="12" t="inlineStr">
        <is>
          <t>Sentence Level</t>
        </is>
      </c>
      <c r="B41" s="12" t="inlineStr">
        <is>
          <t>Sentence Level</t>
        </is>
      </c>
      <c r="C41" s="13" t="inlineStr">
        <is>
          <t>Subject-Verb Agreement [SPAG2.11]</t>
        </is>
      </c>
      <c r="D41" s="12" t="inlineStr">
        <is>
          <t xml:space="preserve">This nugget has learning material and questions covering the topic of verbs and subject verb agreement. </t>
        </is>
      </c>
      <c r="E41" s="12" t="inlineStr">
        <is>
          <t>9959d4fd-c603-4962-b858-9f6925f8eeee</t>
        </is>
      </c>
    </row>
    <row r="42" ht="45" customHeight="1">
      <c r="A42" s="12" t="inlineStr">
        <is>
          <t>Sentence Level</t>
        </is>
      </c>
      <c r="B42" s="12" t="inlineStr">
        <is>
          <t>Sentence Level</t>
        </is>
      </c>
      <c r="C42" s="13" t="inlineStr">
        <is>
          <t>Verb Phrases [SPAG2.16]</t>
        </is>
      </c>
      <c r="D42" s="12" t="inlineStr">
        <is>
          <t>This nugget has learning material and questions covering the topic of verb phrases.</t>
        </is>
      </c>
      <c r="E42" s="12" t="inlineStr">
        <is>
          <t>f9168c27-de94-44ea-9dc6-1543c325c402</t>
        </is>
      </c>
    </row>
    <row r="43" ht="45" customHeight="1">
      <c r="A43" s="12" t="inlineStr">
        <is>
          <t>Sentence Level</t>
        </is>
      </c>
      <c r="B43" s="12" t="inlineStr">
        <is>
          <t>Sentence Level</t>
        </is>
      </c>
      <c r="C43" s="13" t="inlineStr">
        <is>
          <t>Phrases and Clauses [SPAG4.01]</t>
        </is>
      </c>
      <c r="D43" s="12" t="inlineStr">
        <is>
          <t>This nugget contains learning material and questions on phrases and clauses.</t>
        </is>
      </c>
      <c r="E43" s="12" t="inlineStr">
        <is>
          <t>a18e21a2-9bb4-48bb-8059-ac74cdc82b85</t>
        </is>
      </c>
    </row>
    <row r="44" ht="45" customHeight="1">
      <c r="A44" s="12" t="inlineStr">
        <is>
          <t>Sentence Level</t>
        </is>
      </c>
      <c r="B44" s="12" t="inlineStr">
        <is>
          <t>Sentence Level</t>
        </is>
      </c>
      <c r="C44" s="13" t="inlineStr">
        <is>
          <t>Simple Sentences [SPAG4.02]</t>
        </is>
      </c>
      <c r="D44" s="12" t="inlineStr">
        <is>
          <t>This nugget contains learning material and questions on simple sentences.</t>
        </is>
      </c>
      <c r="E44" s="12" t="inlineStr">
        <is>
          <t>452e6b13-6a9e-48fe-81fb-4c41b8901eb8</t>
        </is>
      </c>
    </row>
    <row r="45" ht="45" customHeight="1">
      <c r="A45" s="12" t="inlineStr">
        <is>
          <t>Sentence Level</t>
        </is>
      </c>
      <c r="B45" s="12" t="inlineStr">
        <is>
          <t>Sentence Level</t>
        </is>
      </c>
      <c r="C45" s="13" t="inlineStr">
        <is>
          <t>Compound Sentences [SPAG4.03]</t>
        </is>
      </c>
      <c r="D45" s="12" t="inlineStr">
        <is>
          <t>This nugget contains learning material and questions on compound sentences.</t>
        </is>
      </c>
      <c r="E45" s="12" t="inlineStr">
        <is>
          <t>d4fb5b5b-9f85-49b4-9e45-0498e36bc9ec</t>
        </is>
      </c>
    </row>
    <row r="46" ht="45" customHeight="1">
      <c r="A46" s="12" t="inlineStr">
        <is>
          <t>Sentence Level</t>
        </is>
      </c>
      <c r="B46" s="12" t="inlineStr">
        <is>
          <t>Sentence Level</t>
        </is>
      </c>
      <c r="C46" s="13" t="inlineStr">
        <is>
          <t>Complex Sentences [SPAG4.04]</t>
        </is>
      </c>
      <c r="D46" s="12" t="inlineStr">
        <is>
          <t>This nugget contains learning material and questions on complex sentences.</t>
        </is>
      </c>
      <c r="E46" s="12" t="inlineStr">
        <is>
          <t>b1824f06-6425-4908-af45-03f5d08be053</t>
        </is>
      </c>
    </row>
    <row r="47" ht="45" customHeight="1">
      <c r="A47" s="12" t="inlineStr">
        <is>
          <t>Sentence Level</t>
        </is>
      </c>
      <c r="B47" s="12" t="inlineStr">
        <is>
          <t>Sentence Level</t>
        </is>
      </c>
      <c r="C47" s="13" t="inlineStr">
        <is>
          <t>Simple Present [PSPG6.01]</t>
        </is>
      </c>
      <c r="D47" s="12" t="inlineStr">
        <is>
          <t>This nugget has learning material and questions covering the topic of simple present tense.</t>
        </is>
      </c>
      <c r="E47" s="12" t="inlineStr">
        <is>
          <t>a0bfba4c-eca4-466a-9573-4aee13a8c09f</t>
        </is>
      </c>
    </row>
    <row r="48" ht="45" customHeight="1">
      <c r="A48" s="12" t="inlineStr">
        <is>
          <t>Sentence Level</t>
        </is>
      </c>
      <c r="B48" s="12" t="inlineStr">
        <is>
          <t>Sentence Level</t>
        </is>
      </c>
      <c r="C48" s="13" t="inlineStr">
        <is>
          <t>Simple Past [PSPG6.03]</t>
        </is>
      </c>
      <c r="D48" s="12" t="inlineStr">
        <is>
          <t>This nugget has learning material and questions covering the topic of simple past tense.</t>
        </is>
      </c>
      <c r="E48" s="12" t="inlineStr">
        <is>
          <t>953867f8-73e8-4f65-a3d8-5608d5fa4733</t>
        </is>
      </c>
    </row>
    <row r="49" ht="45" customHeight="1">
      <c r="A49" s="12" t="inlineStr">
        <is>
          <t>Sentence Level</t>
        </is>
      </c>
      <c r="B49" s="12" t="inlineStr">
        <is>
          <t>Sentence Level</t>
        </is>
      </c>
      <c r="C49" s="13" t="inlineStr">
        <is>
          <t>Present Tense [SPAG3.02]</t>
        </is>
      </c>
      <c r="D49" s="12" t="inlineStr">
        <is>
          <t>This nugget contains learning material and questions on the present tense.</t>
        </is>
      </c>
      <c r="E49" s="12" t="inlineStr">
        <is>
          <t>644330ad-c964-4e32-bd5c-9ff4f5e0ef32</t>
        </is>
      </c>
    </row>
    <row r="50" ht="45" customHeight="1">
      <c r="A50" s="12" t="inlineStr">
        <is>
          <t>Sentence Level</t>
        </is>
      </c>
      <c r="B50" s="12" t="inlineStr">
        <is>
          <t>Sentence Level</t>
        </is>
      </c>
      <c r="C50" s="13" t="inlineStr">
        <is>
          <t>Past Tense [SPAG3.01]</t>
        </is>
      </c>
      <c r="D50" s="12" t="inlineStr">
        <is>
          <t>This nugget contains learning material and questions on the past tense.</t>
        </is>
      </c>
      <c r="E50" s="12" t="inlineStr">
        <is>
          <t>ffee7cdd-f861-4403-8949-843bfdd18217</t>
        </is>
      </c>
    </row>
    <row r="51" ht="45" customHeight="1">
      <c r="A51" s="12" t="inlineStr">
        <is>
          <t>Sentence Level</t>
        </is>
      </c>
      <c r="B51" s="12" t="inlineStr">
        <is>
          <t>Sentence Level</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Sentence Level</t>
        </is>
      </c>
      <c r="B52" s="12" t="inlineStr">
        <is>
          <t>Sentence Level</t>
        </is>
      </c>
      <c r="C52" s="13" t="inlineStr">
        <is>
          <t>Connectives [EK4.02]</t>
        </is>
      </c>
      <c r="D52" s="12" t="inlineStr">
        <is>
          <t xml:space="preserve">This nugget contains learning material and questions on connectives. </t>
        </is>
      </c>
      <c r="E52" s="12" t="inlineStr">
        <is>
          <t>bf70b1c2-b73f-49bf-a6c2-c63b3a2ad36b</t>
        </is>
      </c>
    </row>
    <row r="53" ht="45" customHeight="1">
      <c r="A53" s="12" t="inlineStr">
        <is>
          <t>Sentence Level</t>
        </is>
      </c>
      <c r="B53" s="12" t="inlineStr">
        <is>
          <t>Sentence Level</t>
        </is>
      </c>
      <c r="C53" s="13" t="inlineStr">
        <is>
          <t>Paragraphs - Overview [EK10.01]</t>
        </is>
      </c>
      <c r="D53" s="12" t="inlineStr">
        <is>
          <t>This nugget contains learning material and questions on paragraphs.</t>
        </is>
      </c>
      <c r="E53" s="12" t="inlineStr">
        <is>
          <t>0ffebd42-9266-4322-8d22-1e86f4a599ca</t>
        </is>
      </c>
    </row>
    <row r="54" ht="45" customHeight="1">
      <c r="A54" s="12" t="inlineStr">
        <is>
          <t>Sentence Level</t>
        </is>
      </c>
      <c r="B54" s="12" t="inlineStr">
        <is>
          <t>Sentence Level</t>
        </is>
      </c>
      <c r="C54" s="13" t="inlineStr">
        <is>
          <t>Paragraphs - Connectives [EK10.02]</t>
        </is>
      </c>
      <c r="D54" s="12" t="inlineStr">
        <is>
          <t>This nugget contains learning material and questions on using connectives to introduce paragraphs.</t>
        </is>
      </c>
      <c r="E54" s="12" t="inlineStr">
        <is>
          <t>c36bcedc-0abd-4223-bc1f-efeaf62244ac</t>
        </is>
      </c>
    </row>
    <row r="55" ht="45" customHeight="1">
      <c r="A55" s="12" t="inlineStr">
        <is>
          <t>Sentence Level</t>
        </is>
      </c>
      <c r="B55" s="12" t="inlineStr">
        <is>
          <t>Sentence Level</t>
        </is>
      </c>
      <c r="C55" s="13" t="inlineStr">
        <is>
          <t>Paragraphs - Introducing Arguments [EK10.03]</t>
        </is>
      </c>
      <c r="D55" s="12" t="inlineStr">
        <is>
          <t>This nugget contains learning material and questions on paragraphs and introducing arguments.</t>
        </is>
      </c>
      <c r="E55" s="12" t="inlineStr">
        <is>
          <t>d8e1b98a-0db1-4725-9661-27b421285dcd</t>
        </is>
      </c>
    </row>
    <row r="56" ht="45" customHeight="1">
      <c r="A56" s="12" t="inlineStr">
        <is>
          <t>Sentence Level</t>
        </is>
      </c>
      <c r="B56" s="12" t="inlineStr">
        <is>
          <t>Sentence Level</t>
        </is>
      </c>
      <c r="C56" s="13" t="inlineStr">
        <is>
          <t>Indirect Speech [SPAG1.16]</t>
        </is>
      </c>
      <c r="D56" s="12" t="inlineStr">
        <is>
          <t>This nugget contains learning material and questions on indirect speech.</t>
        </is>
      </c>
      <c r="E56" s="12" t="inlineStr">
        <is>
          <t>4ba4dbf0-ee66-4411-9471-4cbcaccf3688</t>
        </is>
      </c>
    </row>
    <row r="57" ht="45" customHeight="1">
      <c r="A57" s="12" t="inlineStr">
        <is>
          <t>Punctuation</t>
        </is>
      </c>
      <c r="B57" s="12" t="inlineStr">
        <is>
          <t>Punctuation</t>
        </is>
      </c>
      <c r="C57" s="13" t="inlineStr">
        <is>
          <t>Full Stops and Capital Letters [SPAG1.01]</t>
        </is>
      </c>
      <c r="D57" s="12" t="inlineStr">
        <is>
          <t>This nugget contains learning material and questions on using full stops and capital letters.</t>
        </is>
      </c>
      <c r="E57" s="12" t="inlineStr">
        <is>
          <t>94c2c9cc-8e28-4d5d-a46c-c07c01e23cca</t>
        </is>
      </c>
    </row>
    <row r="58" ht="45" customHeight="1">
      <c r="A58" s="12" t="inlineStr">
        <is>
          <t>Punctuation</t>
        </is>
      </c>
      <c r="B58" s="12" t="inlineStr">
        <is>
          <t>Punctuation</t>
        </is>
      </c>
      <c r="C58" s="13" t="inlineStr">
        <is>
          <t>Question Marks [SPAG1.02]</t>
        </is>
      </c>
      <c r="D58" s="12" t="inlineStr">
        <is>
          <t>This nugget contains learning material and questions on using question marks.</t>
        </is>
      </c>
      <c r="E58" s="12" t="inlineStr">
        <is>
          <t>cef9261f-9149-4e00-801e-488435738be2</t>
        </is>
      </c>
    </row>
    <row r="59" ht="45" customHeight="1">
      <c r="A59" s="12" t="inlineStr">
        <is>
          <t>Punctuation</t>
        </is>
      </c>
      <c r="B59" s="12" t="inlineStr">
        <is>
          <t>Punctuation</t>
        </is>
      </c>
      <c r="C59" s="13" t="inlineStr">
        <is>
          <t>Exclamation Marks [SPAG1.03]</t>
        </is>
      </c>
      <c r="D59" s="12" t="inlineStr">
        <is>
          <t>This nugget contains learning material and questions on using exclamation marks.</t>
        </is>
      </c>
      <c r="E59" s="12" t="inlineStr">
        <is>
          <t>db517396-7af9-46bd-890f-e4b3ba4b3cc2</t>
        </is>
      </c>
    </row>
    <row r="60" ht="45" customHeight="1">
      <c r="A60" s="12" t="inlineStr">
        <is>
          <t>Punctuation</t>
        </is>
      </c>
      <c r="B60" s="12" t="inlineStr">
        <is>
          <t>Punctuation</t>
        </is>
      </c>
      <c r="C60" s="13" t="inlineStr">
        <is>
          <t>Apostrophes of Possession [SPAG1.04]</t>
        </is>
      </c>
      <c r="D60" s="12" t="inlineStr">
        <is>
          <t>This nugget contains learning material and questions on using apostrophes of possession.</t>
        </is>
      </c>
      <c r="E60" s="12" t="inlineStr">
        <is>
          <t>266b13e9-befd-4cd2-9174-48ce6ca7e2ec</t>
        </is>
      </c>
    </row>
    <row r="61" ht="45" customHeight="1">
      <c r="A61" s="12" t="inlineStr">
        <is>
          <t>Punctuation</t>
        </is>
      </c>
      <c r="B61" s="12" t="inlineStr">
        <is>
          <t>Punctuation</t>
        </is>
      </c>
      <c r="C61" s="13" t="inlineStr">
        <is>
          <t>Apostrophes of Omission [SPAG1.05]</t>
        </is>
      </c>
      <c r="D61" s="12" t="inlineStr">
        <is>
          <t>This nugget contains learning material and questions on apostrophes of omission.</t>
        </is>
      </c>
      <c r="E61" s="12" t="inlineStr">
        <is>
          <t>a135490b-f15d-4a2d-8856-97ea4c7f8b99</t>
        </is>
      </c>
    </row>
    <row r="62" ht="45" customHeight="1">
      <c r="A62" s="12" t="inlineStr">
        <is>
          <t>Punctuation</t>
        </is>
      </c>
      <c r="B62" s="12" t="inlineStr">
        <is>
          <t>Punctuation</t>
        </is>
      </c>
      <c r="C62" s="13" t="inlineStr">
        <is>
          <t>Commas to Separate Clauses [SPAG1.06]</t>
        </is>
      </c>
      <c r="D62" s="12" t="inlineStr">
        <is>
          <t>This nugget contains learning material and questions on using commas to separate clauses.</t>
        </is>
      </c>
      <c r="E62" s="12" t="inlineStr">
        <is>
          <t>c5cd523e-39fb-42b5-94fa-3bdf87b7f917</t>
        </is>
      </c>
    </row>
    <row r="63" ht="45" customHeight="1">
      <c r="A63" s="12" t="inlineStr">
        <is>
          <t>Punctuation</t>
        </is>
      </c>
      <c r="B63" s="12" t="inlineStr">
        <is>
          <t>Punctuation</t>
        </is>
      </c>
      <c r="C63" s="13" t="inlineStr">
        <is>
          <t>Commas in a List [SPAG1.07]</t>
        </is>
      </c>
      <c r="D63" s="12" t="inlineStr">
        <is>
          <t>This nugget contains learning material and questions on using commas in a list.</t>
        </is>
      </c>
      <c r="E63" s="12" t="inlineStr">
        <is>
          <t>623c9f62-206e-47d2-8d89-263c4058a061</t>
        </is>
      </c>
    </row>
    <row r="64" ht="45" customHeight="1">
      <c r="A64" s="12" t="inlineStr">
        <is>
          <t>Punctuation</t>
        </is>
      </c>
      <c r="B64" s="12" t="inlineStr">
        <is>
          <t>Punctuation</t>
        </is>
      </c>
      <c r="C64" s="13" t="inlineStr">
        <is>
          <t>Comma Splicing [SPAG1.08]</t>
        </is>
      </c>
      <c r="D64" s="12" t="inlineStr">
        <is>
          <t>This nugget contains learning material and questions on comma splicing.</t>
        </is>
      </c>
      <c r="E64" s="12" t="inlineStr">
        <is>
          <t>7be9a983-e8bb-45a9-a2b8-0b9bb5e34e32</t>
        </is>
      </c>
    </row>
    <row r="65" ht="45" customHeight="1">
      <c r="A65" s="12" t="inlineStr">
        <is>
          <t>Punctuation</t>
        </is>
      </c>
      <c r="B65" s="12" t="inlineStr">
        <is>
          <t>Punctuation</t>
        </is>
      </c>
      <c r="C65" s="13" t="inlineStr">
        <is>
          <t>Commas to Clarify Meaning [SPAG1.09]</t>
        </is>
      </c>
      <c r="D65" s="12" t="inlineStr">
        <is>
          <t>This nugget contains learning material and questions on using commas to clarify meaning.</t>
        </is>
      </c>
      <c r="E65" s="12" t="inlineStr">
        <is>
          <t>82075f6c-29c2-435a-b6fe-ea7ba67e02eb</t>
        </is>
      </c>
    </row>
    <row r="66" ht="45" customHeight="1">
      <c r="A66" s="12" t="inlineStr">
        <is>
          <t>Punctuation</t>
        </is>
      </c>
      <c r="B66" s="12" t="inlineStr">
        <is>
          <t>Punctuation</t>
        </is>
      </c>
      <c r="C66" s="13" t="inlineStr">
        <is>
          <t>Commas After Adverbials [SPAG1.10]</t>
        </is>
      </c>
      <c r="D66" s="12" t="inlineStr">
        <is>
          <t>This nugget contains learning material and questions on using commas after adverbials.</t>
        </is>
      </c>
      <c r="E66" s="12" t="inlineStr">
        <is>
          <t>4acb25ac-6090-4e2f-94c4-16ced70e45ba</t>
        </is>
      </c>
    </row>
    <row r="67" ht="45" customHeight="1">
      <c r="A67" s="12" t="inlineStr">
        <is>
          <t>Punctuation</t>
        </is>
      </c>
      <c r="B67" s="12" t="inlineStr">
        <is>
          <t>Punctuation</t>
        </is>
      </c>
      <c r="C67" s="13" t="inlineStr">
        <is>
          <t>Semicolons [SPAG1.11]</t>
        </is>
      </c>
      <c r="D67" s="12" t="inlineStr">
        <is>
          <t>This nugget contains learning material and questions on semicolons.</t>
        </is>
      </c>
      <c r="E67" s="12" t="inlineStr">
        <is>
          <t>fc45283c-98ac-472b-8e46-9e884dea8d62</t>
        </is>
      </c>
    </row>
    <row r="68" ht="45" customHeight="1">
      <c r="A68" s="12" t="inlineStr">
        <is>
          <t>Punctuation</t>
        </is>
      </c>
      <c r="B68" s="12" t="inlineStr">
        <is>
          <t>Punctuation</t>
        </is>
      </c>
      <c r="C68" s="13" t="inlineStr">
        <is>
          <t>Colons [SPAG1.12]</t>
        </is>
      </c>
      <c r="D68" s="12" t="inlineStr">
        <is>
          <t>This nugget contains learning material and questions on colons.</t>
        </is>
      </c>
      <c r="E68" s="12" t="inlineStr">
        <is>
          <t>59c22452-7da3-422b-a442-da29eeb56fcf</t>
        </is>
      </c>
    </row>
    <row r="69" ht="45" customHeight="1">
      <c r="A69" s="12" t="inlineStr">
        <is>
          <t>Punctuation</t>
        </is>
      </c>
      <c r="B69" s="12" t="inlineStr">
        <is>
          <t>Punctuation</t>
        </is>
      </c>
      <c r="C69" s="13" t="inlineStr">
        <is>
          <t>Ellipsis [SPAG1.13]</t>
        </is>
      </c>
      <c r="D69" s="12" t="inlineStr">
        <is>
          <t>This nugget contains learning material and questions on ellipses.</t>
        </is>
      </c>
      <c r="E69" s="12" t="inlineStr">
        <is>
          <t>e79ee384-c7ef-4584-bc5c-365c8be61a9b</t>
        </is>
      </c>
    </row>
    <row r="70" ht="45" customHeight="1">
      <c r="A70" s="12" t="inlineStr">
        <is>
          <t>Punctuation</t>
        </is>
      </c>
      <c r="B70" s="12" t="inlineStr">
        <is>
          <t>Punctuation</t>
        </is>
      </c>
      <c r="C70" s="13" t="inlineStr">
        <is>
          <t>Brackets, Hyphens and Dashes [SPAG1.17]</t>
        </is>
      </c>
      <c r="D70" s="12" t="inlineStr">
        <is>
          <t>This nugget contains learning material and questions on brackets, hyphens and dashes.</t>
        </is>
      </c>
      <c r="E70" s="12" t="inlineStr">
        <is>
          <t>de674c06-a134-459e-94e4-41c325b4a795</t>
        </is>
      </c>
    </row>
    <row r="71" ht="45" customHeight="1">
      <c r="A71" s="12" t="inlineStr">
        <is>
          <t>Punctuation</t>
        </is>
      </c>
      <c r="B71" s="12" t="inlineStr">
        <is>
          <t>Punctuation</t>
        </is>
      </c>
      <c r="C71" s="13" t="inlineStr">
        <is>
          <t>Speech Punctuation [SPAG1.14]</t>
        </is>
      </c>
      <c r="D71" s="12" t="inlineStr">
        <is>
          <t>This nugget contains learning material and questions on speech punctuation.</t>
        </is>
      </c>
      <c r="E71" s="12" t="inlineStr">
        <is>
          <t>8de642a7-2bde-49c7-aea9-2baf8ce4a41b</t>
        </is>
      </c>
    </row>
    <row r="72" ht="45" customHeight="1">
      <c r="A72" s="12" t="inlineStr">
        <is>
          <t>Punctuation</t>
        </is>
      </c>
      <c r="B72" s="12" t="inlineStr">
        <is>
          <t>Punctuation</t>
        </is>
      </c>
      <c r="C72" s="13" t="inlineStr">
        <is>
          <t>Punctuating Quotations [SPAG1.15]</t>
        </is>
      </c>
      <c r="D72" s="12" t="inlineStr">
        <is>
          <t>This nugget contains learning material and questions on punctuating quotations.</t>
        </is>
      </c>
      <c r="E72" s="12" t="inlineStr">
        <is>
          <t>fdf49122-197c-41e0-930f-c3b2af5a9ce3</t>
        </is>
      </c>
    </row>
    <row r="73" ht="45" customHeight="1">
      <c r="A73" s="12" t="inlineStr">
        <is>
          <t>Spelling</t>
        </is>
      </c>
      <c r="B73" s="12" t="inlineStr">
        <is>
          <t>Spelling</t>
        </is>
      </c>
      <c r="C73" s="13" t="inlineStr">
        <is>
          <t>Common Homophones 1 [SPAGE1.01]</t>
        </is>
      </c>
      <c r="D73" s="12" t="inlineStr">
        <is>
          <t>Looking at commonly misspelled homophones and recognising patterns:
-There, their and they're
-Your and you're
-Its and it's
-Whose and who's</t>
        </is>
      </c>
      <c r="E73" s="12" t="inlineStr">
        <is>
          <t>53251ad8-364a-4f20-882a-8ddc49041ed3</t>
        </is>
      </c>
    </row>
    <row r="74" ht="45" customHeight="1">
      <c r="A74" s="12" t="inlineStr">
        <is>
          <t>Spelling</t>
        </is>
      </c>
      <c r="B74" s="12" t="inlineStr">
        <is>
          <t>Spelling</t>
        </is>
      </c>
      <c r="C74" s="13" t="inlineStr">
        <is>
          <t>Common Homophones 2 [SPAGE1.02]</t>
        </is>
      </c>
      <c r="D74" s="12" t="inlineStr">
        <is>
          <t>Looking at commonly misspelled homophones and recognising patterns:
Which and witch
Whether and weather
Where and wear
Here and hear
Allowed and aloud</t>
        </is>
      </c>
      <c r="E74" s="12" t="inlineStr">
        <is>
          <t>1b567908-e2ce-40cf-afec-7cb1ee020df7</t>
        </is>
      </c>
    </row>
    <row r="75" ht="45" customHeight="1">
      <c r="A75" s="12" t="inlineStr">
        <is>
          <t>Spelling</t>
        </is>
      </c>
      <c r="B75" s="12" t="inlineStr">
        <is>
          <t>Spelling</t>
        </is>
      </c>
      <c r="C75" s="13" t="inlineStr">
        <is>
          <t>Common Homophones 3 [SPAGE1.03]</t>
        </is>
      </c>
      <c r="D75" s="12" t="inlineStr">
        <is>
          <t>Looking at commonly misspelled homophones and recognising patterns:
-Straight and strait
-Sight and site
-Bare and bear
-Vain and vein</t>
        </is>
      </c>
      <c r="E75" s="12" t="inlineStr">
        <is>
          <t>68d5479b-4de8-4a52-b86a-a7adca8c1ec1</t>
        </is>
      </c>
    </row>
    <row r="76" ht="45" customHeight="1">
      <c r="A76" s="12" t="inlineStr">
        <is>
          <t>Spelling</t>
        </is>
      </c>
      <c r="B76" s="12" t="inlineStr">
        <is>
          <t>Spelling</t>
        </is>
      </c>
      <c r="C76" s="13" t="inlineStr">
        <is>
          <t>Common Homophones 4 [SPAGE1.04]</t>
        </is>
      </c>
      <c r="D76" s="12" t="inlineStr">
        <is>
          <t>Looking at commonly misspelled homophones and recognising patterns:
-pray and prey
-roll and role
-principle and principal
-stationary and stationery</t>
        </is>
      </c>
      <c r="E76" s="12" t="inlineStr">
        <is>
          <t>60a12a53-1f7a-4dda-87cf-1904e5028f61</t>
        </is>
      </c>
    </row>
    <row r="77" ht="45" customHeight="1">
      <c r="A77" s="12" t="inlineStr">
        <is>
          <t>Spelling</t>
        </is>
      </c>
      <c r="B77" s="12" t="inlineStr">
        <is>
          <t>Spelling</t>
        </is>
      </c>
      <c r="C77" s="13" t="inlineStr">
        <is>
          <t>Near Homophones 1 [SPAGE1.05]</t>
        </is>
      </c>
      <c r="D77" s="12" t="inlineStr">
        <is>
          <t>Looking at the near homophones:
-angel and angle
-quite and quiet
-loose and lose
-choose and chose
-except and accept</t>
        </is>
      </c>
      <c r="E77" s="12" t="inlineStr">
        <is>
          <t>75403897-2112-4c64-b406-7a900f770bce</t>
        </is>
      </c>
    </row>
    <row r="78" ht="45" customHeight="1">
      <c r="A78" s="12" t="inlineStr">
        <is>
          <t>Spelling</t>
        </is>
      </c>
      <c r="B78" s="12" t="inlineStr">
        <is>
          <t>Spelling</t>
        </is>
      </c>
      <c r="C78" s="13" t="inlineStr">
        <is>
          <t>Near Homophones 2 [SPAGE1.06]</t>
        </is>
      </c>
      <c r="D78" s="12" t="inlineStr">
        <is>
          <t>Looking at the near homophones:
-effect and affect
-advice and advise
-practice and practise
-then and than</t>
        </is>
      </c>
      <c r="E78" s="12" t="inlineStr">
        <is>
          <t>241881cf-82e9-4bde-a840-78087843c81a</t>
        </is>
      </c>
    </row>
    <row r="79" ht="45" customHeight="1">
      <c r="A79" s="12" t="inlineStr">
        <is>
          <t>Spelling</t>
        </is>
      </c>
      <c r="B79" s="12" t="inlineStr">
        <is>
          <t>Spelling</t>
        </is>
      </c>
      <c r="C79" s="13" t="inlineStr">
        <is>
          <t>'i' Before 'e' Except After 'c' [SPAGE4.01]</t>
        </is>
      </c>
      <c r="D79" s="12" t="inlineStr">
        <is>
          <t xml:space="preserve">Looking at the rule 'i before e except after c'.
</t>
        </is>
      </c>
      <c r="E79" s="12" t="inlineStr">
        <is>
          <t>ff1ad306-f090-4eb1-a833-f8164ebd2c61</t>
        </is>
      </c>
    </row>
    <row r="80" ht="45" customHeight="1">
      <c r="A80" s="12" t="inlineStr">
        <is>
          <t>Spelling</t>
        </is>
      </c>
      <c r="B80" s="12" t="inlineStr">
        <is>
          <t>Spelling</t>
        </is>
      </c>
      <c r="C80" s="13" t="inlineStr">
        <is>
          <t>'ei' as in 'a' [SPAGE4.02]</t>
        </is>
      </c>
      <c r="D80" s="12" t="inlineStr">
        <is>
          <t xml:space="preserve">Explaining the exceptions to the 'i' before 'e' rule:
Remember, ‘i’ before ‘e’ except after ‘c’
Or when sounded like ‘a’
</t>
        </is>
      </c>
      <c r="E80" s="12" t="inlineStr">
        <is>
          <t>21ace4b5-000f-4c7b-99a9-c18bc523e3ae</t>
        </is>
      </c>
    </row>
    <row r="81" ht="45" customHeight="1">
      <c r="A81" s="12" t="inlineStr">
        <is>
          <t>Spelling</t>
        </is>
      </c>
      <c r="B81" s="12" t="inlineStr">
        <is>
          <t>Spelling</t>
        </is>
      </c>
      <c r="C81" s="13" t="inlineStr">
        <is>
          <t>'cie' Words [SPAGE4.03]</t>
        </is>
      </c>
      <c r="D81" s="12" t="inlineStr">
        <is>
          <t xml:space="preserve">Learning exceptions to the rule ''i' before 'e' except after 'c'. How and when 'cie' is used together in a word. </t>
        </is>
      </c>
      <c r="E81" s="12" t="inlineStr">
        <is>
          <t>718322c8-d7ef-4e07-9294-e87758b8b695</t>
        </is>
      </c>
    </row>
    <row r="82" ht="45" customHeight="1">
      <c r="A82" s="12" t="inlineStr">
        <is>
          <t>Spelling</t>
        </is>
      </c>
      <c r="B82" s="12" t="inlineStr">
        <is>
          <t>Spelling</t>
        </is>
      </c>
      <c r="C82" s="13" t="inlineStr">
        <is>
          <t>'ei' Words [SPAGE4.04]</t>
        </is>
      </c>
      <c r="D82" s="12" t="inlineStr">
        <is>
          <t>Looking at exceptions to the rule 'i' before 'e' except after 'c'. Specifically words that are spelt with an 'ei'.</t>
        </is>
      </c>
      <c r="E82" s="12" t="inlineStr">
        <is>
          <t>a32c84f0-79de-4ea5-92bd-26c8e4bfa82a</t>
        </is>
      </c>
    </row>
    <row r="83" ht="45" customHeight="1">
      <c r="A83" s="12" t="inlineStr">
        <is>
          <t>Spelling</t>
        </is>
      </c>
      <c r="B83" s="12" t="inlineStr">
        <is>
          <t>Spelling</t>
        </is>
      </c>
      <c r="C83" s="13" t="inlineStr">
        <is>
          <t>Double Letters [SPAGE6.01]</t>
        </is>
      </c>
      <c r="D83" s="12" t="inlineStr">
        <is>
          <t>Understanding double letter spelling patterns.</t>
        </is>
      </c>
      <c r="E83" s="12" t="inlineStr">
        <is>
          <t>f1bdaae9-f22a-46a8-87df-ed53a1510361</t>
        </is>
      </c>
    </row>
    <row r="84" ht="45" customHeight="1">
      <c r="A84" s="12" t="inlineStr">
        <is>
          <t>Spelling</t>
        </is>
      </c>
      <c r="B84" s="12" t="inlineStr">
        <is>
          <t>Spelling</t>
        </is>
      </c>
      <c r="C84" s="13" t="inlineStr">
        <is>
          <t>Vowels [SPAGE6.02]</t>
        </is>
      </c>
      <c r="D84" s="12" t="inlineStr">
        <is>
          <t>Looking at words with tricky combinations of vowels and techniques for remembering their spellings.</t>
        </is>
      </c>
      <c r="E84" s="12" t="inlineStr">
        <is>
          <t>4dfa46a8-be63-42bb-9236-b09c93b122b5</t>
        </is>
      </c>
    </row>
    <row r="85" ht="45" customHeight="1">
      <c r="A85" s="12" t="inlineStr">
        <is>
          <t>Spelling</t>
        </is>
      </c>
      <c r="B85" s="12" t="inlineStr">
        <is>
          <t>Spelling</t>
        </is>
      </c>
      <c r="C85" s="13" t="inlineStr">
        <is>
          <t>Silent Letters [SPAGE6.03]</t>
        </is>
      </c>
      <c r="D85" s="12" t="inlineStr">
        <is>
          <t xml:space="preserve">Looking at words with silent letters and how to learn their spellings. </t>
        </is>
      </c>
      <c r="E85" s="12" t="inlineStr">
        <is>
          <t>70235ac2-e93c-41f3-8c29-117a590ca12a</t>
        </is>
      </c>
    </row>
    <row r="86" ht="45" customHeight="1">
      <c r="A86" s="12" t="inlineStr">
        <is>
          <t>Spelling</t>
        </is>
      </c>
      <c r="B86" s="12" t="inlineStr">
        <is>
          <t>Spelling</t>
        </is>
      </c>
      <c r="C86" s="13" t="inlineStr">
        <is>
          <t>Compound Words [SPAGE6.04]</t>
        </is>
      </c>
      <c r="D86" s="12" t="inlineStr">
        <is>
          <t>Looking at the spellings and meanings of compound words.</t>
        </is>
      </c>
      <c r="E86" s="12" t="inlineStr">
        <is>
          <t>d9b21a10-92b8-4097-b66e-2e8a3f2fed84</t>
        </is>
      </c>
    </row>
    <row r="87" ht="45" customHeight="1">
      <c r="A87" s="12" t="inlineStr">
        <is>
          <t>Spelling</t>
        </is>
      </c>
      <c r="B87" s="12" t="inlineStr">
        <is>
          <t>Spelling</t>
        </is>
      </c>
      <c r="C87" s="13" t="inlineStr">
        <is>
          <t>'S' Sounds [SPAGE6.05]</t>
        </is>
      </c>
      <c r="D87" s="12" t="inlineStr">
        <is>
          <t>Looking closely at the different spelling patterns than can create an 's' sound.</t>
        </is>
      </c>
      <c r="E87" s="12" t="inlineStr">
        <is>
          <t>b8be9e9e-0eb6-4261-a816-2d7f662d25aa</t>
        </is>
      </c>
    </row>
    <row r="88" ht="45" customHeight="1">
      <c r="A88" s="12" t="inlineStr">
        <is>
          <t>Spelling</t>
        </is>
      </c>
      <c r="B88" s="12" t="inlineStr">
        <is>
          <t>Spelling</t>
        </is>
      </c>
      <c r="C88" s="13" t="inlineStr">
        <is>
          <t>Contractions [SPAG6.06]</t>
        </is>
      </c>
      <c r="D88" s="12" t="inlineStr">
        <is>
          <t xml:space="preserve">This nugget has learning material and questions covering the topic of spellings - contractions. </t>
        </is>
      </c>
      <c r="E88" s="12" t="inlineStr">
        <is>
          <t>b432cfb1-7155-4835-a9d7-966072162516</t>
        </is>
      </c>
    </row>
    <row r="89" ht="45" customHeight="1">
      <c r="A89" s="12" t="inlineStr">
        <is>
          <t>Word Meaning</t>
        </is>
      </c>
      <c r="B89" s="12" t="inlineStr">
        <is>
          <t>Word Meaning</t>
        </is>
      </c>
      <c r="C89" s="13" t="inlineStr">
        <is>
          <t>Introduction to Homophones [PSPG9.02]</t>
        </is>
      </c>
      <c r="D89" s="12" t="inlineStr">
        <is>
          <t>This nugget has learning material and questions covering the topic of introduction to homophones.</t>
        </is>
      </c>
      <c r="E89" s="12" t="inlineStr">
        <is>
          <t>5b9360cb-2842-40bd-8ae0-2d24e8171919</t>
        </is>
      </c>
    </row>
    <row r="90" ht="45" customHeight="1">
      <c r="A90" s="12" t="inlineStr">
        <is>
          <t>Word Meaning</t>
        </is>
      </c>
      <c r="B90" s="12" t="inlineStr">
        <is>
          <t>Word Meaning</t>
        </is>
      </c>
      <c r="C90" s="13" t="inlineStr">
        <is>
          <t>Synonyms [PSPG5.05]</t>
        </is>
      </c>
      <c r="D90" s="12" t="inlineStr">
        <is>
          <t>This nugget has learning material and questions covering the topic of synonyms.</t>
        </is>
      </c>
      <c r="E90" s="12" t="inlineStr">
        <is>
          <t>fdfbfdde-c2ab-4b7a-bea2-bd754981bb89</t>
        </is>
      </c>
    </row>
    <row r="91" ht="45" customHeight="1">
      <c r="A91" s="12" t="inlineStr">
        <is>
          <t>Word Meaning</t>
        </is>
      </c>
      <c r="B91" s="12" t="inlineStr">
        <is>
          <t>Word Meaning</t>
        </is>
      </c>
      <c r="C91" s="13" t="inlineStr">
        <is>
          <t>Antonyms [PSPG5.06]</t>
        </is>
      </c>
      <c r="D91" s="12" t="inlineStr">
        <is>
          <t>This nugget has learning material and questions covering the topic of antonyms.</t>
        </is>
      </c>
      <c r="E91" s="12" t="inlineStr">
        <is>
          <t>e6e44cc7-2b72-46fe-825d-0a79c31e5442</t>
        </is>
      </c>
    </row>
    <row r="92" ht="45" customHeight="1">
      <c r="A92" s="12" t="inlineStr">
        <is>
          <t>Word Meaning</t>
        </is>
      </c>
      <c r="B92" s="12" t="inlineStr">
        <is>
          <t>Word Meaning</t>
        </is>
      </c>
      <c r="C92" s="13" t="inlineStr">
        <is>
          <t>Connotations [EK1.06]</t>
        </is>
      </c>
      <c r="D92" s="12" t="inlineStr">
        <is>
          <t>This nugget contains learning material and questions on exploring connotations.</t>
        </is>
      </c>
      <c r="E92" s="12" t="inlineStr">
        <is>
          <t>ad7817f4-19f1-42a2-a430-390708ea5be8</t>
        </is>
      </c>
    </row>
    <row r="93" ht="45" customHeight="1">
      <c r="A93" s="12" t="inlineStr">
        <is>
          <t>Word Meaning</t>
        </is>
      </c>
      <c r="B93" s="12" t="inlineStr">
        <is>
          <t>Word Meaning</t>
        </is>
      </c>
      <c r="C93" s="13" t="inlineStr">
        <is>
          <t>Humour and Puns, Sayings and Idioms [ED4.13]</t>
        </is>
      </c>
      <c r="D93" s="12" t="inlineStr">
        <is>
          <t xml:space="preserve">This nugget has learning material and questions covering the topic of humour and puns, sayings and idioms. </t>
        </is>
      </c>
      <c r="E93" s="12" t="inlineStr">
        <is>
          <t>ab7f73e2-66cb-4106-a4f4-9413e700df46</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2026-07-17T09:03:55Z</dcterms:created>
  <dcterms:modified xsi:type="dcterms:W3CDTF">2026-07-17T09:03:56Z</dcterms:modified>
</cp:coreProperties>
</file>